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tuación Demográfica\Población\Análisis demográfico completo\"/>
    </mc:Choice>
  </mc:AlternateContent>
  <bookViews>
    <workbookView xWindow="114" yWindow="356" windowWidth="13830" windowHeight="8170"/>
  </bookViews>
  <sheets>
    <sheet name="211-02" sheetId="1" r:id="rId1"/>
  </sheets>
  <definedNames>
    <definedName name="abc">#REF!</definedName>
    <definedName name="_xlnm.Print_Area" localSheetId="0">'211-02'!$A$1:$O$71</definedName>
    <definedName name="npg">#REF!</definedName>
    <definedName name="npg_num">#REF!</definedName>
  </definedNames>
  <calcPr calcId="152511"/>
</workbook>
</file>

<file path=xl/calcChain.xml><?xml version="1.0" encoding="utf-8"?>
<calcChain xmlns="http://schemas.openxmlformats.org/spreadsheetml/2006/main">
  <c r="O7" i="1" l="1"/>
  <c r="N7" i="1"/>
  <c r="M7" i="1"/>
  <c r="L7" i="1"/>
  <c r="K7" i="1"/>
  <c r="J7" i="1"/>
  <c r="I7" i="1"/>
  <c r="H7" i="1"/>
  <c r="G7" i="1"/>
  <c r="F7" i="1"/>
  <c r="E7" i="1"/>
  <c r="D7" i="1"/>
  <c r="C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7" i="1"/>
  <c r="D9" i="1"/>
  <c r="E9" i="1"/>
  <c r="F9" i="1"/>
  <c r="G9" i="1"/>
  <c r="H9" i="1"/>
  <c r="I9" i="1"/>
  <c r="J9" i="1"/>
  <c r="K9" i="1"/>
  <c r="L9" i="1"/>
  <c r="M9" i="1"/>
  <c r="N9" i="1"/>
  <c r="O9" i="1"/>
  <c r="D10" i="1"/>
  <c r="E10" i="1"/>
  <c r="F10" i="1"/>
  <c r="G10" i="1"/>
  <c r="H10" i="1"/>
  <c r="I10" i="1"/>
  <c r="J10" i="1"/>
  <c r="K10" i="1"/>
  <c r="L10" i="1"/>
  <c r="M10" i="1"/>
  <c r="N10" i="1"/>
  <c r="O10" i="1"/>
  <c r="D11" i="1"/>
  <c r="E11" i="1"/>
  <c r="F11" i="1"/>
  <c r="G11" i="1"/>
  <c r="H11" i="1"/>
  <c r="I11" i="1"/>
  <c r="J11" i="1"/>
  <c r="K11" i="1"/>
  <c r="L11" i="1"/>
  <c r="M11" i="1"/>
  <c r="N11" i="1"/>
  <c r="O11" i="1"/>
  <c r="D12" i="1"/>
  <c r="E12" i="1"/>
  <c r="F12" i="1"/>
  <c r="G12" i="1"/>
  <c r="H12" i="1"/>
  <c r="I12" i="1"/>
  <c r="J12" i="1"/>
  <c r="K12" i="1"/>
  <c r="L12" i="1"/>
  <c r="M12" i="1"/>
  <c r="N12" i="1"/>
  <c r="O12" i="1"/>
  <c r="D13" i="1"/>
  <c r="E13" i="1"/>
  <c r="F13" i="1"/>
  <c r="G13" i="1"/>
  <c r="H13" i="1"/>
  <c r="I13" i="1"/>
  <c r="J13" i="1"/>
  <c r="K13" i="1"/>
  <c r="L13" i="1"/>
  <c r="M13" i="1"/>
  <c r="N13" i="1"/>
  <c r="O13" i="1"/>
  <c r="D14" i="1"/>
  <c r="E14" i="1"/>
  <c r="F14" i="1"/>
  <c r="G14" i="1"/>
  <c r="H14" i="1"/>
  <c r="I14" i="1"/>
  <c r="J14" i="1"/>
  <c r="K14" i="1"/>
  <c r="L14" i="1"/>
  <c r="M14" i="1"/>
  <c r="N14" i="1"/>
  <c r="O14" i="1"/>
  <c r="D15" i="1"/>
  <c r="E15" i="1"/>
  <c r="F15" i="1"/>
  <c r="G15" i="1"/>
  <c r="H15" i="1"/>
  <c r="I15" i="1"/>
  <c r="J15" i="1"/>
  <c r="K15" i="1"/>
  <c r="L15" i="1"/>
  <c r="M15" i="1"/>
  <c r="N15" i="1"/>
  <c r="O15" i="1"/>
  <c r="D16" i="1"/>
  <c r="E16" i="1"/>
  <c r="F16" i="1"/>
  <c r="G16" i="1"/>
  <c r="H16" i="1"/>
  <c r="I16" i="1"/>
  <c r="J16" i="1"/>
  <c r="K16" i="1"/>
  <c r="L16" i="1"/>
  <c r="M16" i="1"/>
  <c r="N16" i="1"/>
  <c r="O16" i="1"/>
  <c r="D17" i="1"/>
  <c r="E17" i="1"/>
  <c r="F17" i="1"/>
  <c r="G17" i="1"/>
  <c r="H17" i="1"/>
  <c r="I17" i="1"/>
  <c r="J17" i="1"/>
  <c r="K17" i="1"/>
  <c r="L17" i="1"/>
  <c r="M17" i="1"/>
  <c r="N17" i="1"/>
  <c r="O17" i="1"/>
  <c r="D18" i="1"/>
  <c r="E18" i="1"/>
  <c r="F18" i="1"/>
  <c r="G18" i="1"/>
  <c r="H18" i="1"/>
  <c r="I18" i="1"/>
  <c r="J18" i="1"/>
  <c r="K18" i="1"/>
  <c r="L18" i="1"/>
  <c r="M18" i="1"/>
  <c r="N18" i="1"/>
  <c r="O18" i="1"/>
  <c r="D19" i="1"/>
  <c r="E19" i="1"/>
  <c r="F19" i="1"/>
  <c r="G19" i="1"/>
  <c r="H19" i="1"/>
  <c r="I19" i="1"/>
  <c r="J19" i="1"/>
  <c r="K19" i="1"/>
  <c r="L19" i="1"/>
  <c r="M19" i="1"/>
  <c r="N19" i="1"/>
  <c r="O19" i="1"/>
  <c r="D20" i="1"/>
  <c r="E20" i="1"/>
  <c r="F20" i="1"/>
  <c r="G20" i="1"/>
  <c r="H20" i="1"/>
  <c r="I20" i="1"/>
  <c r="J20" i="1"/>
  <c r="K20" i="1"/>
  <c r="L20" i="1"/>
  <c r="M20" i="1"/>
  <c r="N20" i="1"/>
  <c r="O20" i="1"/>
  <c r="D21" i="1"/>
  <c r="E21" i="1"/>
  <c r="F21" i="1"/>
  <c r="G21" i="1"/>
  <c r="H21" i="1"/>
  <c r="I21" i="1"/>
  <c r="J21" i="1"/>
  <c r="K21" i="1"/>
  <c r="L21" i="1"/>
  <c r="M21" i="1"/>
  <c r="N21" i="1"/>
  <c r="O21" i="1"/>
  <c r="D22" i="1"/>
  <c r="E22" i="1"/>
  <c r="F22" i="1"/>
  <c r="G22" i="1"/>
  <c r="H22" i="1"/>
  <c r="I22" i="1"/>
  <c r="J22" i="1"/>
  <c r="K22" i="1"/>
  <c r="L22" i="1"/>
  <c r="M22" i="1"/>
  <c r="N22" i="1"/>
  <c r="O22" i="1"/>
  <c r="D23" i="1"/>
  <c r="E23" i="1"/>
  <c r="F23" i="1"/>
  <c r="G23" i="1"/>
  <c r="H23" i="1"/>
  <c r="I23" i="1"/>
  <c r="J23" i="1"/>
  <c r="K23" i="1"/>
  <c r="L23" i="1"/>
  <c r="M23" i="1"/>
  <c r="N23" i="1"/>
  <c r="O23" i="1"/>
  <c r="D24" i="1"/>
  <c r="E24" i="1"/>
  <c r="F24" i="1"/>
  <c r="G24" i="1"/>
  <c r="H24" i="1"/>
  <c r="I24" i="1"/>
  <c r="J24" i="1"/>
  <c r="K24" i="1"/>
  <c r="L24" i="1"/>
  <c r="M24" i="1"/>
  <c r="N24" i="1"/>
  <c r="O24" i="1"/>
  <c r="D25" i="1"/>
  <c r="E25" i="1"/>
  <c r="F25" i="1"/>
  <c r="G25" i="1"/>
  <c r="H25" i="1"/>
  <c r="I25" i="1"/>
  <c r="J25" i="1"/>
  <c r="K25" i="1"/>
  <c r="L25" i="1"/>
  <c r="M25" i="1"/>
  <c r="N25" i="1"/>
  <c r="O25" i="1"/>
  <c r="D26" i="1"/>
  <c r="E26" i="1"/>
  <c r="F26" i="1"/>
  <c r="G26" i="1"/>
  <c r="H26" i="1"/>
  <c r="I26" i="1"/>
  <c r="J26" i="1"/>
  <c r="K26" i="1"/>
  <c r="L26" i="1"/>
  <c r="M26" i="1"/>
  <c r="N26" i="1"/>
  <c r="O26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 s="1"/>
  <c r="C49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8" i="1"/>
  <c r="D28" i="1"/>
  <c r="E28" i="1"/>
  <c r="F28" i="1"/>
  <c r="G28" i="1"/>
  <c r="H28" i="1"/>
  <c r="I28" i="1"/>
  <c r="J28" i="1"/>
  <c r="K28" i="1"/>
  <c r="L28" i="1"/>
  <c r="M28" i="1"/>
  <c r="N28" i="1"/>
  <c r="O28" i="1"/>
  <c r="C28" i="1"/>
</calcChain>
</file>

<file path=xl/sharedStrings.xml><?xml version="1.0" encoding="utf-8"?>
<sst xmlns="http://schemas.openxmlformats.org/spreadsheetml/2006/main" count="78" uniqueCount="42">
  <si>
    <t>Sexo y grupos             de edad</t>
  </si>
  <si>
    <t xml:space="preserve"> República</t>
  </si>
  <si>
    <t>Provincia</t>
  </si>
  <si>
    <t>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</si>
  <si>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</si>
  <si>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</si>
  <si>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</si>
  <si>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</si>
  <si>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</si>
  <si>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</si>
  <si>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</si>
  <si>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</si>
  <si>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</si>
  <si>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Kuna Yala</t>
  </si>
  <si>
    <t>Emberá</t>
  </si>
  <si>
    <t>Ngäbe Buglé</t>
  </si>
  <si>
    <t xml:space="preserve">Panamá Oeste </t>
  </si>
  <si>
    <t>Fuente:  Estimaciones  y  Proyecciones  de la   Población   Total  en  la  República de  Panamá,  por Provincia  y  Comarca Indígena, según  Sexo  y  Edad: Periodo 2000-30.</t>
  </si>
  <si>
    <t xml:space="preserve">              Situación Demográfica, Boletín Nº 14.</t>
  </si>
  <si>
    <t>Y GRUPOS DE EDAD: AL 1 DE JULIO DE 2018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</si>
  <si>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</si>
  <si>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</si>
  <si>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</si>
  <si>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</si>
  <si>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</si>
  <si>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</si>
  <si>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</si>
  <si>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</si>
  <si>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</si>
  <si>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</si>
  <si>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</si>
  <si>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</si>
  <si>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</si>
  <si>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</si>
  <si>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</si>
  <si>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</si>
  <si>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 xml:space="preserve">  5 - 9</t>
  </si>
  <si>
    <t xml:space="preserve">  0 - 4</t>
  </si>
  <si>
    <t xml:space="preserve">    Hombres</t>
  </si>
  <si>
    <t xml:space="preserve">     Mujeres</t>
  </si>
  <si>
    <t xml:space="preserve">       TOTAL</t>
  </si>
  <si>
    <t xml:space="preserve"> Cuadro 2. ESTIMACIÓN DE LA POBLACIÓN TOTAL EN LA REPÚBLICA, POR PROVINCIA Y COMARCA INDÍGENA, SEGÚN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</si>
</sst>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]\ * #,##0.00_-;\-[$€]\ * #,##0.00_-;_-[$€]\ * &quot;-&quot;??_-;_-@_-"/>
    <numFmt numFmtId="165" formatCode="#,##0.0"/>
  </numFmts>
  <fonts count="2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EFF3FF"/>
        <bgColor indexed="64"/>
      </patternFill>
    </fill>
    <fill>
      <patternFill patternType="solid">
        <fgColor rgb="FF00FF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3" applyNumberFormat="0" applyFill="0" applyAlignment="0" applyProtection="0"/>
    <xf numFmtId="0" fontId="6" fillId="21" borderId="2" applyNumberFormat="0" applyAlignment="0" applyProtection="0"/>
    <xf numFmtId="0" fontId="8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9" fillId="7" borderId="1" applyNumberFormat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9" fillId="7" borderId="1" applyNumberFormat="0" applyAlignment="0" applyProtection="0"/>
    <xf numFmtId="0" fontId="7" fillId="0" borderId="3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8" fillId="0" borderId="6" applyNumberFormat="0" applyFill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43">
    <xf numFmtId="0" fontId="0" fillId="0" borderId="0" xfId="0"/>
    <xf numFmtId="49" fontId="14" fillId="24" borderId="0" xfId="0" applyNumberFormat="1" applyFont="1" applyFill="1" applyBorder="1" applyAlignment="1">
      <alignment horizontal="center"/>
    </xf>
    <xf numFmtId="0" fontId="14" fillId="24" borderId="0" xfId="0" applyFont="1" applyFill="1" applyBorder="1"/>
    <xf numFmtId="0" fontId="14" fillId="24" borderId="0" xfId="0" applyFont="1" applyFill="1"/>
    <xf numFmtId="3" fontId="14" fillId="24" borderId="0" xfId="0" applyNumberFormat="1" applyFont="1" applyFill="1" applyAlignment="1">
      <alignment horizontal="center"/>
    </xf>
    <xf numFmtId="0" fontId="14" fillId="24" borderId="0" xfId="0" applyFont="1" applyFill="1" applyBorder="1" applyAlignment="1"/>
    <xf numFmtId="0" fontId="14" fillId="24" borderId="0" xfId="0" applyFont="1" applyFill="1" applyAlignment="1"/>
    <xf numFmtId="3" fontId="14" fillId="24" borderId="12" xfId="0" applyNumberFormat="1" applyFont="1" applyFill="1" applyBorder="1" applyAlignment="1">
      <alignment horizontal="center"/>
    </xf>
    <xf numFmtId="3" fontId="19" fillId="24" borderId="13" xfId="70" applyNumberFormat="1" applyFont="1" applyFill="1" applyBorder="1" applyAlignment="1"/>
    <xf numFmtId="3" fontId="19" fillId="24" borderId="15" xfId="70" applyNumberFormat="1" applyFont="1" applyFill="1" applyBorder="1" applyAlignment="1"/>
    <xf numFmtId="3" fontId="19" fillId="24" borderId="19" xfId="70" applyNumberFormat="1" applyFont="1" applyFill="1" applyBorder="1" applyAlignment="1"/>
    <xf numFmtId="3" fontId="19" fillId="24" borderId="14" xfId="70" applyNumberFormat="1" applyFont="1" applyFill="1" applyBorder="1" applyAlignment="1"/>
    <xf numFmtId="0" fontId="20" fillId="24" borderId="24" xfId="0" applyFont="1" applyFill="1" applyBorder="1"/>
    <xf numFmtId="3" fontId="20" fillId="24" borderId="13" xfId="0" applyNumberFormat="1" applyFont="1" applyFill="1" applyBorder="1" applyAlignment="1">
      <alignment horizontal="right"/>
    </xf>
    <xf numFmtId="3" fontId="20" fillId="24" borderId="15" xfId="0" applyNumberFormat="1" applyFont="1" applyFill="1" applyBorder="1" applyAlignment="1">
      <alignment horizontal="right"/>
    </xf>
    <xf numFmtId="0" fontId="20" fillId="24" borderId="24" xfId="0" applyFont="1" applyFill="1" applyBorder="1" applyAlignment="1">
      <alignment horizontal="center" vertical="center"/>
    </xf>
    <xf numFmtId="3" fontId="14" fillId="24" borderId="13" xfId="0" applyNumberFormat="1" applyFont="1" applyFill="1" applyBorder="1" applyAlignment="1">
      <alignment horizontal="right"/>
    </xf>
    <xf numFmtId="3" fontId="14" fillId="24" borderId="15" xfId="0" applyNumberFormat="1" applyFont="1" applyFill="1" applyBorder="1" applyAlignment="1">
      <alignment horizontal="right"/>
    </xf>
    <xf numFmtId="3" fontId="19" fillId="24" borderId="15" xfId="70" applyNumberFormat="1" applyFont="1" applyFill="1" applyBorder="1" applyAlignment="1">
      <alignment horizontal="right"/>
    </xf>
    <xf numFmtId="3" fontId="19" fillId="24" borderId="13" xfId="70" applyNumberFormat="1" applyFont="1" applyFill="1" applyBorder="1" applyAlignment="1">
      <alignment horizontal="right"/>
    </xf>
    <xf numFmtId="3" fontId="14" fillId="24" borderId="13" xfId="70" applyNumberFormat="1" applyFont="1" applyFill="1" applyBorder="1" applyAlignment="1">
      <alignment horizontal="right"/>
    </xf>
    <xf numFmtId="3" fontId="14" fillId="24" borderId="15" xfId="0" applyNumberFormat="1" applyFont="1" applyFill="1" applyBorder="1" applyAlignment="1"/>
    <xf numFmtId="1" fontId="14" fillId="24" borderId="0" xfId="0" applyNumberFormat="1" applyFont="1" applyFill="1" applyBorder="1"/>
    <xf numFmtId="1" fontId="14" fillId="24" borderId="0" xfId="0" applyNumberFormat="1" applyFont="1" applyFill="1"/>
    <xf numFmtId="3" fontId="14" fillId="24" borderId="16" xfId="0" applyNumberFormat="1" applyFont="1" applyFill="1" applyBorder="1" applyAlignment="1">
      <alignment horizontal="left"/>
    </xf>
    <xf numFmtId="0" fontId="14" fillId="24" borderId="17" xfId="0" applyFont="1" applyFill="1" applyBorder="1" applyAlignment="1">
      <alignment horizontal="right"/>
    </xf>
    <xf numFmtId="0" fontId="14" fillId="24" borderId="18" xfId="0" applyFont="1" applyFill="1" applyBorder="1" applyAlignment="1">
      <alignment horizontal="right"/>
    </xf>
    <xf numFmtId="3" fontId="14" fillId="24" borderId="0" xfId="0" applyNumberFormat="1" applyFont="1" applyFill="1" applyBorder="1" applyAlignment="1">
      <alignment horizontal="left"/>
    </xf>
    <xf numFmtId="49" fontId="14" fillId="24" borderId="24" xfId="0" applyNumberFormat="1" applyFont="1" applyFill="1" applyBorder="1" applyAlignment="1">
      <alignment horizontal="center"/>
    </xf>
    <xf numFmtId="165" fontId="14" fillId="24" borderId="24" xfId="0" applyNumberFormat="1" applyFont="1" applyFill="1" applyBorder="1" applyAlignment="1">
      <alignment horizontal="center"/>
    </xf>
    <xf numFmtId="0" fontId="14" fillId="24" borderId="24" xfId="0" applyFont="1" applyFill="1" applyBorder="1"/>
    <xf numFmtId="0" fontId="14" fillId="24" borderId="24" xfId="0" applyFont="1" applyFill="1" applyBorder="1" applyAlignment="1">
      <alignment horizontal="center" vertical="center"/>
    </xf>
    <xf numFmtId="3" fontId="20" fillId="25" borderId="10" xfId="0" applyNumberFormat="1" applyFont="1" applyFill="1" applyBorder="1" applyAlignment="1">
      <alignment horizontal="center" vertical="center" wrapText="1"/>
    </xf>
    <xf numFmtId="3" fontId="20" fillId="25" borderId="11" xfId="0" applyNumberFormat="1" applyFont="1" applyFill="1" applyBorder="1" applyAlignment="1">
      <alignment horizontal="center" vertical="center" wrapText="1"/>
    </xf>
    <xf numFmtId="3" fontId="20" fillId="26" borderId="13" xfId="0" applyNumberFormat="1" applyFont="1" applyFill="1" applyBorder="1" applyAlignment="1">
      <alignment horizontal="right"/>
    </xf>
    <xf numFmtId="3" fontId="20" fillId="24" borderId="0" xfId="0" applyNumberFormat="1" applyFont="1" applyFill="1" applyAlignment="1">
      <alignment horizontal="center"/>
    </xf>
    <xf numFmtId="3" fontId="20" fillId="25" borderId="20" xfId="0" applyNumberFormat="1" applyFont="1" applyFill="1" applyBorder="1" applyAlignment="1">
      <alignment horizontal="center" vertical="center" wrapText="1"/>
    </xf>
    <xf numFmtId="0" fontId="20" fillId="25" borderId="21" xfId="0" applyFont="1" applyFill="1" applyBorder="1"/>
    <xf numFmtId="0" fontId="20" fillId="25" borderId="22" xfId="0" applyFont="1" applyFill="1" applyBorder="1"/>
    <xf numFmtId="3" fontId="20" fillId="25" borderId="23" xfId="0" applyNumberFormat="1" applyFont="1" applyFill="1" applyBorder="1" applyAlignment="1">
      <alignment horizontal="center" vertical="center" wrapText="1"/>
    </xf>
    <xf numFmtId="0" fontId="20" fillId="25" borderId="16" xfId="0" applyFont="1" applyFill="1" applyBorder="1"/>
    <xf numFmtId="3" fontId="20" fillId="25" borderId="19" xfId="0" applyNumberFormat="1" applyFont="1" applyFill="1" applyBorder="1" applyAlignment="1">
      <alignment horizontal="center" vertical="center" wrapText="1"/>
    </xf>
    <xf numFmtId="0" fontId="20" fillId="25" borderId="17" xfId="0" applyFont="1" applyFill="1" applyBorder="1"/>
  </cellXfs>
  <cellStyles count="8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uena" xfId="44" builtinId="26" customBuiltin="1"/>
    <cellStyle name="Calculation" xfId="45"/>
    <cellStyle name="Cálculo" xfId="46" builtinId="22" customBuiltin="1"/>
    <cellStyle name="Celda de comprobación" xfId="47" builtinId="23" customBuiltin="1"/>
    <cellStyle name="Celda vinculada" xfId="48" builtinId="24" customBuiltin="1"/>
    <cellStyle name="Check Cell" xfId="49"/>
    <cellStyle name="Encabezado 1" xfId="79" builtinId="16" customBuiltin="1"/>
    <cellStyle name="Encabezado 4" xfId="50" builtinId="19" customBuiltin="1"/>
    <cellStyle name="Énfasis1" xfId="51" builtinId="29" customBuiltin="1"/>
    <cellStyle name="Énfasis2" xfId="52" builtinId="33" customBuiltin="1"/>
    <cellStyle name="Énfasis3" xfId="53" builtinId="37" customBuiltin="1"/>
    <cellStyle name="Énfasis4" xfId="54" builtinId="41" customBuiltin="1"/>
    <cellStyle name="Énfasis5" xfId="55" builtinId="45" customBuiltin="1"/>
    <cellStyle name="Énfasis6" xfId="56" builtinId="49" customBuiltin="1"/>
    <cellStyle name="Entrada" xfId="57" builtinId="20" customBuiltin="1"/>
    <cellStyle name="Euro" xfId="58"/>
    <cellStyle name="Explanatory Text" xfId="59"/>
    <cellStyle name="Good" xfId="60"/>
    <cellStyle name="Heading 1" xfId="61"/>
    <cellStyle name="Heading 2" xfId="62"/>
    <cellStyle name="Heading 3" xfId="63"/>
    <cellStyle name="Heading 4" xfId="64"/>
    <cellStyle name="Incorrecto" xfId="65" builtinId="27" customBuiltin="1"/>
    <cellStyle name="Input" xfId="66"/>
    <cellStyle name="Linked Cell" xfId="67"/>
    <cellStyle name="Neutral" xfId="68" builtinId="28" customBuiltin="1"/>
    <cellStyle name="Normal" xfId="0" builtinId="0"/>
    <cellStyle name="Normal 2" xfId="69"/>
    <cellStyle name="Normal_proytotal" xfId="70"/>
    <cellStyle name="Notas" xfId="71" builtinId="10" customBuiltin="1"/>
    <cellStyle name="Note" xfId="72"/>
    <cellStyle name="Output" xfId="73"/>
    <cellStyle name="Salida" xfId="74" builtinId="21" customBuiltin="1"/>
    <cellStyle name="Texto de advertencia" xfId="75" builtinId="11" customBuiltin="1"/>
    <cellStyle name="Texto explicativo" xfId="76" builtinId="53" customBuiltin="1"/>
    <cellStyle name="Title" xfId="77"/>
    <cellStyle name="Título" xfId="78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Warning Text" xfId="83"/>
  </cellStyles>
  <dxfs count="0"/>
  <tableStyles count="0" defaultTableStyle="TableStyleMedium2" defaultPivotStyle="PivotStyleLight16"/>
  <colors>
    <mruColors>
      <color rgb="FF00FFFF"/>
      <color rgb="FFEFF3FF"/>
      <color rgb="FFEFF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tabSelected="1" zoomScaleNormal="100" workbookViewId="0">
      <pane ySplit="5" topLeftCell="A45" activePane="bottomLeft" state="frozen"/>
      <selection pane="bottomLeft" activeCell="C5" sqref="C5"/>
    </sheetView>
  </sheetViews>
  <sheetFormatPr baseColWidth="10" defaultColWidth="11.375" defaultRowHeight="12.85" x14ac:dyDescent="0.2"/>
  <cols>
    <col min="1" max="2" width="13.75" style="3" customWidth="1"/>
    <col min="3" max="4" width="9.375" style="3" customWidth="1"/>
    <col min="5" max="6" width="9.75" style="3" customWidth="1"/>
    <col min="7" max="7" width="8.625" style="3" customWidth="1"/>
    <col min="8" max="8" width="10.375" style="3" customWidth="1"/>
    <col min="9" max="9" width="9" style="3" customWidth="1"/>
    <col min="10" max="10" width="11.125" style="3" customWidth="1"/>
    <col min="11" max="11" width="10" style="3" customWidth="1"/>
    <col min="12" max="12" width="11.625" style="3" customWidth="1"/>
    <col min="13" max="13" width="8.75" style="3" customWidth="1"/>
    <col min="14" max="15" width="9.375" style="3" customWidth="1"/>
    <col min="16" max="16" width="11.375" style="2"/>
    <col min="17" max="16384" width="11.375" style="3"/>
  </cols>
  <sheetData>
    <row r="1" spans="1:16" x14ac:dyDescent="0.2">
      <c r="A1" s="35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6" x14ac:dyDescent="0.2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6" ht="11.95" customHeight="1" x14ac:dyDescent="0.2">
      <c r="A3" s="4"/>
    </row>
    <row r="4" spans="1:16" ht="16.75" customHeight="1" x14ac:dyDescent="0.2">
      <c r="A4" s="39" t="s">
        <v>0</v>
      </c>
      <c r="B4" s="41" t="s">
        <v>1</v>
      </c>
      <c r="C4" s="36" t="s">
        <v>2</v>
      </c>
      <c r="D4" s="37"/>
      <c r="E4" s="37"/>
      <c r="F4" s="37"/>
      <c r="G4" s="37"/>
      <c r="H4" s="37"/>
      <c r="I4" s="37"/>
      <c r="J4" s="37"/>
      <c r="K4" s="37"/>
      <c r="L4" s="38"/>
      <c r="M4" s="36" t="s">
        <v>3</v>
      </c>
      <c r="N4" s="37"/>
      <c r="O4" s="37"/>
    </row>
    <row r="5" spans="1:16" s="6" customFormat="1" ht="44.2" customHeight="1" x14ac:dyDescent="0.2">
      <c r="A5" s="40"/>
      <c r="B5" s="42"/>
      <c r="C5" s="32" t="s">
        <v>4</v>
      </c>
      <c r="D5" s="32" t="s">
        <v>5</v>
      </c>
      <c r="E5" s="32" t="s">
        <v>6</v>
      </c>
      <c r="F5" s="32" t="s">
        <v>7</v>
      </c>
      <c r="G5" s="32" t="s">
        <v>8</v>
      </c>
      <c r="H5" s="32" t="s">
        <v>9</v>
      </c>
      <c r="I5" s="32" t="s">
        <v>10</v>
      </c>
      <c r="J5" s="32" t="s">
        <v>11</v>
      </c>
      <c r="K5" s="32" t="s">
        <v>16</v>
      </c>
      <c r="L5" s="32" t="s">
        <v>12</v>
      </c>
      <c r="M5" s="32" t="s">
        <v>13</v>
      </c>
      <c r="N5" s="32" t="s">
        <v>14</v>
      </c>
      <c r="O5" s="33" t="s">
        <v>15</v>
      </c>
      <c r="P5" s="5"/>
    </row>
    <row r="6" spans="1:16" ht="13.05" customHeight="1" x14ac:dyDescent="0.2">
      <c r="A6" s="7"/>
      <c r="B6" s="8"/>
      <c r="C6" s="8"/>
      <c r="D6" s="8"/>
      <c r="E6" s="8"/>
      <c r="F6" s="8"/>
      <c r="G6" s="8"/>
      <c r="H6" s="8"/>
      <c r="I6" s="9"/>
      <c r="J6" s="10"/>
      <c r="K6" s="10"/>
      <c r="L6" s="8"/>
      <c r="M6" s="8"/>
      <c r="N6" s="8"/>
      <c r="O6" s="11"/>
    </row>
    <row r="7" spans="1:16" x14ac:dyDescent="0.2">
      <c r="A7" s="12" t="s">
        <v>40</v>
      </c>
      <c r="B7" s="34">
        <f>SUM(C7:O7)</f>
        <v>4158783</v>
      </c>
      <c r="C7" s="13">
        <f>SUM(C9:C26)</f>
        <v>170320</v>
      </c>
      <c r="D7" s="13">
        <f t="shared" ref="D7:O7" si="0">SUM(D9:D26)</f>
        <v>263254</v>
      </c>
      <c r="E7" s="13">
        <f t="shared" si="0"/>
        <v>289764</v>
      </c>
      <c r="F7" s="13">
        <f t="shared" si="0"/>
        <v>459507</v>
      </c>
      <c r="G7" s="13">
        <f t="shared" si="0"/>
        <v>56447</v>
      </c>
      <c r="H7" s="13">
        <f t="shared" si="0"/>
        <v>118736</v>
      </c>
      <c r="I7" s="13">
        <f t="shared" si="0"/>
        <v>95485</v>
      </c>
      <c r="J7" s="13">
        <f t="shared" si="0"/>
        <v>1599250</v>
      </c>
      <c r="K7" s="13">
        <f t="shared" si="0"/>
        <v>587497</v>
      </c>
      <c r="L7" s="13">
        <f t="shared" si="0"/>
        <v>246899</v>
      </c>
      <c r="M7" s="13">
        <f t="shared" si="0"/>
        <v>45236</v>
      </c>
      <c r="N7" s="13">
        <f t="shared" si="0"/>
        <v>12528</v>
      </c>
      <c r="O7" s="14">
        <f t="shared" si="0"/>
        <v>213860</v>
      </c>
    </row>
    <row r="8" spans="1:16" x14ac:dyDescent="0.2">
      <c r="A8" s="15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4"/>
    </row>
    <row r="9" spans="1:16" x14ac:dyDescent="0.2">
      <c r="A9" s="28" t="s">
        <v>37</v>
      </c>
      <c r="B9" s="16">
        <f t="shared" ref="B9:B26" si="1">SUM(C9:O9)</f>
        <v>370261</v>
      </c>
      <c r="C9" s="16">
        <f>SUM(C30,C51)</f>
        <v>22817</v>
      </c>
      <c r="D9" s="16">
        <f t="shared" ref="D9:O9" si="2">SUM(D30,D51)</f>
        <v>23417</v>
      </c>
      <c r="E9" s="16">
        <f t="shared" si="2"/>
        <v>30611</v>
      </c>
      <c r="F9" s="16">
        <f t="shared" si="2"/>
        <v>43227</v>
      </c>
      <c r="G9" s="16">
        <f t="shared" si="2"/>
        <v>6279</v>
      </c>
      <c r="H9" s="16">
        <f t="shared" si="2"/>
        <v>7673</v>
      </c>
      <c r="I9" s="16">
        <f t="shared" si="2"/>
        <v>5384</v>
      </c>
      <c r="J9" s="16">
        <f t="shared" si="2"/>
        <v>119140</v>
      </c>
      <c r="K9" s="16">
        <f t="shared" si="2"/>
        <v>47926</v>
      </c>
      <c r="L9" s="16">
        <f t="shared" si="2"/>
        <v>22703</v>
      </c>
      <c r="M9" s="16">
        <f t="shared" si="2"/>
        <v>6367</v>
      </c>
      <c r="N9" s="16">
        <f t="shared" si="2"/>
        <v>1739</v>
      </c>
      <c r="O9" s="17">
        <f t="shared" si="2"/>
        <v>32978</v>
      </c>
    </row>
    <row r="10" spans="1:16" x14ac:dyDescent="0.2">
      <c r="A10" s="29" t="s">
        <v>36</v>
      </c>
      <c r="B10" s="16">
        <f t="shared" si="1"/>
        <v>366458</v>
      </c>
      <c r="C10" s="16">
        <f t="shared" ref="C10:O26" si="3">SUM(C31,C52)</f>
        <v>21397</v>
      </c>
      <c r="D10" s="16">
        <f t="shared" si="3"/>
        <v>23075</v>
      </c>
      <c r="E10" s="16">
        <f t="shared" si="3"/>
        <v>29789</v>
      </c>
      <c r="F10" s="16">
        <f t="shared" si="3"/>
        <v>43172</v>
      </c>
      <c r="G10" s="16">
        <f t="shared" si="3"/>
        <v>5780</v>
      </c>
      <c r="H10" s="16">
        <f t="shared" si="3"/>
        <v>8138</v>
      </c>
      <c r="I10" s="16">
        <f t="shared" si="3"/>
        <v>5751</v>
      </c>
      <c r="J10" s="16">
        <f t="shared" si="3"/>
        <v>118155</v>
      </c>
      <c r="K10" s="16">
        <f t="shared" si="3"/>
        <v>51105</v>
      </c>
      <c r="L10" s="16">
        <f t="shared" si="3"/>
        <v>22875</v>
      </c>
      <c r="M10" s="16">
        <f t="shared" si="3"/>
        <v>5516</v>
      </c>
      <c r="N10" s="16">
        <f t="shared" si="3"/>
        <v>1553</v>
      </c>
      <c r="O10" s="17">
        <f t="shared" si="3"/>
        <v>30152</v>
      </c>
    </row>
    <row r="11" spans="1:16" x14ac:dyDescent="0.2">
      <c r="A11" s="28" t="s">
        <v>20</v>
      </c>
      <c r="B11" s="16">
        <f t="shared" si="1"/>
        <v>362470</v>
      </c>
      <c r="C11" s="16">
        <f t="shared" si="3"/>
        <v>19550</v>
      </c>
      <c r="D11" s="16">
        <f t="shared" si="3"/>
        <v>23415</v>
      </c>
      <c r="E11" s="16">
        <f t="shared" si="3"/>
        <v>28534</v>
      </c>
      <c r="F11" s="16">
        <f t="shared" si="3"/>
        <v>42618</v>
      </c>
      <c r="G11" s="16">
        <f t="shared" si="3"/>
        <v>5870</v>
      </c>
      <c r="H11" s="16">
        <f t="shared" si="3"/>
        <v>9266</v>
      </c>
      <c r="I11" s="16">
        <f t="shared" si="3"/>
        <v>6406</v>
      </c>
      <c r="J11" s="16">
        <f t="shared" si="3"/>
        <v>118956</v>
      </c>
      <c r="K11" s="16">
        <f t="shared" si="3"/>
        <v>49548</v>
      </c>
      <c r="L11" s="16">
        <f t="shared" si="3"/>
        <v>23313</v>
      </c>
      <c r="M11" s="16">
        <f t="shared" si="3"/>
        <v>5307</v>
      </c>
      <c r="N11" s="16">
        <f t="shared" si="3"/>
        <v>1390</v>
      </c>
      <c r="O11" s="17">
        <f t="shared" si="3"/>
        <v>28297</v>
      </c>
    </row>
    <row r="12" spans="1:16" x14ac:dyDescent="0.2">
      <c r="A12" s="28" t="s">
        <v>21</v>
      </c>
      <c r="B12" s="16">
        <f t="shared" si="1"/>
        <v>356486</v>
      </c>
      <c r="C12" s="16">
        <f t="shared" si="3"/>
        <v>17746</v>
      </c>
      <c r="D12" s="16">
        <f t="shared" si="3"/>
        <v>24291</v>
      </c>
      <c r="E12" s="16">
        <f t="shared" si="3"/>
        <v>26833</v>
      </c>
      <c r="F12" s="16">
        <f t="shared" si="3"/>
        <v>41079</v>
      </c>
      <c r="G12" s="16">
        <f t="shared" si="3"/>
        <v>6017</v>
      </c>
      <c r="H12" s="16">
        <f t="shared" si="3"/>
        <v>9907</v>
      </c>
      <c r="I12" s="16">
        <f t="shared" si="3"/>
        <v>6949</v>
      </c>
      <c r="J12" s="16">
        <f t="shared" si="3"/>
        <v>124098</v>
      </c>
      <c r="K12" s="16">
        <f t="shared" si="3"/>
        <v>44697</v>
      </c>
      <c r="L12" s="16">
        <f t="shared" si="3"/>
        <v>23403</v>
      </c>
      <c r="M12" s="16">
        <f t="shared" si="3"/>
        <v>5279</v>
      </c>
      <c r="N12" s="16">
        <f t="shared" si="3"/>
        <v>1387</v>
      </c>
      <c r="O12" s="17">
        <f t="shared" si="3"/>
        <v>24800</v>
      </c>
    </row>
    <row r="13" spans="1:16" x14ac:dyDescent="0.2">
      <c r="A13" s="28" t="s">
        <v>22</v>
      </c>
      <c r="B13" s="16">
        <f t="shared" si="1"/>
        <v>337992</v>
      </c>
      <c r="C13" s="16">
        <f t="shared" si="3"/>
        <v>15539</v>
      </c>
      <c r="D13" s="16">
        <f t="shared" si="3"/>
        <v>24137</v>
      </c>
      <c r="E13" s="16">
        <f t="shared" si="3"/>
        <v>23786</v>
      </c>
      <c r="F13" s="16">
        <f t="shared" si="3"/>
        <v>37193</v>
      </c>
      <c r="G13" s="16">
        <f t="shared" si="3"/>
        <v>5971</v>
      </c>
      <c r="H13" s="16">
        <f t="shared" si="3"/>
        <v>9730</v>
      </c>
      <c r="I13" s="16">
        <f t="shared" si="3"/>
        <v>7031</v>
      </c>
      <c r="J13" s="16">
        <f t="shared" si="3"/>
        <v>120458</v>
      </c>
      <c r="K13" s="16">
        <f t="shared" si="3"/>
        <v>44824</v>
      </c>
      <c r="L13" s="16">
        <f t="shared" si="3"/>
        <v>21983</v>
      </c>
      <c r="M13" s="16">
        <f t="shared" si="3"/>
        <v>4699</v>
      </c>
      <c r="N13" s="16">
        <f t="shared" si="3"/>
        <v>1254</v>
      </c>
      <c r="O13" s="17">
        <f t="shared" si="3"/>
        <v>21387</v>
      </c>
    </row>
    <row r="14" spans="1:16" x14ac:dyDescent="0.2">
      <c r="A14" s="28" t="s">
        <v>23</v>
      </c>
      <c r="B14" s="16">
        <f t="shared" si="1"/>
        <v>318627</v>
      </c>
      <c r="C14" s="16">
        <f t="shared" si="3"/>
        <v>12963</v>
      </c>
      <c r="D14" s="16">
        <f t="shared" si="3"/>
        <v>22354</v>
      </c>
      <c r="E14" s="16">
        <f t="shared" si="3"/>
        <v>22372</v>
      </c>
      <c r="F14" s="16">
        <f t="shared" si="3"/>
        <v>33018</v>
      </c>
      <c r="G14" s="16">
        <f t="shared" si="3"/>
        <v>5287</v>
      </c>
      <c r="H14" s="16">
        <f t="shared" si="3"/>
        <v>9029</v>
      </c>
      <c r="I14" s="16">
        <f t="shared" si="3"/>
        <v>6730</v>
      </c>
      <c r="J14" s="16">
        <f t="shared" si="3"/>
        <v>121600</v>
      </c>
      <c r="K14" s="16">
        <f t="shared" si="3"/>
        <v>41422</v>
      </c>
      <c r="L14" s="16">
        <f t="shared" si="3"/>
        <v>20209</v>
      </c>
      <c r="M14" s="16">
        <f t="shared" si="3"/>
        <v>3833</v>
      </c>
      <c r="N14" s="16">
        <f t="shared" si="3"/>
        <v>1090</v>
      </c>
      <c r="O14" s="17">
        <f t="shared" si="3"/>
        <v>18720</v>
      </c>
    </row>
    <row r="15" spans="1:16" x14ac:dyDescent="0.2">
      <c r="A15" s="28" t="s">
        <v>24</v>
      </c>
      <c r="B15" s="16">
        <f t="shared" si="1"/>
        <v>307778</v>
      </c>
      <c r="C15" s="16">
        <f t="shared" si="3"/>
        <v>11936</v>
      </c>
      <c r="D15" s="16">
        <f t="shared" si="3"/>
        <v>19703</v>
      </c>
      <c r="E15" s="16">
        <f t="shared" si="3"/>
        <v>20690</v>
      </c>
      <c r="F15" s="16">
        <f t="shared" si="3"/>
        <v>29233</v>
      </c>
      <c r="G15" s="16">
        <f t="shared" si="3"/>
        <v>3823</v>
      </c>
      <c r="H15" s="16">
        <f t="shared" si="3"/>
        <v>8992</v>
      </c>
      <c r="I15" s="16">
        <f t="shared" si="3"/>
        <v>6846</v>
      </c>
      <c r="J15" s="16">
        <f t="shared" si="3"/>
        <v>126875</v>
      </c>
      <c r="K15" s="16">
        <f t="shared" si="3"/>
        <v>43996</v>
      </c>
      <c r="L15" s="16">
        <f t="shared" si="3"/>
        <v>18572</v>
      </c>
      <c r="M15" s="16">
        <f t="shared" si="3"/>
        <v>2504</v>
      </c>
      <c r="N15" s="16">
        <f t="shared" si="3"/>
        <v>844</v>
      </c>
      <c r="O15" s="17">
        <f t="shared" si="3"/>
        <v>13764</v>
      </c>
    </row>
    <row r="16" spans="1:16" x14ac:dyDescent="0.2">
      <c r="A16" s="28" t="s">
        <v>25</v>
      </c>
      <c r="B16" s="16">
        <f t="shared" si="1"/>
        <v>294150</v>
      </c>
      <c r="C16" s="16">
        <f t="shared" si="3"/>
        <v>10005</v>
      </c>
      <c r="D16" s="16">
        <f t="shared" si="3"/>
        <v>15837</v>
      </c>
      <c r="E16" s="16">
        <f t="shared" si="3"/>
        <v>18775</v>
      </c>
      <c r="F16" s="16">
        <f t="shared" si="3"/>
        <v>27048</v>
      </c>
      <c r="G16" s="16">
        <f t="shared" si="3"/>
        <v>2819</v>
      </c>
      <c r="H16" s="16">
        <f t="shared" si="3"/>
        <v>7510</v>
      </c>
      <c r="I16" s="16">
        <f t="shared" si="3"/>
        <v>6053</v>
      </c>
      <c r="J16" s="16">
        <f t="shared" si="3"/>
        <v>133148</v>
      </c>
      <c r="K16" s="16">
        <f t="shared" si="3"/>
        <v>47847</v>
      </c>
      <c r="L16" s="16">
        <f t="shared" si="3"/>
        <v>13744</v>
      </c>
      <c r="M16" s="16">
        <f t="shared" si="3"/>
        <v>1374</v>
      </c>
      <c r="N16" s="16">
        <f t="shared" si="3"/>
        <v>632</v>
      </c>
      <c r="O16" s="17">
        <f t="shared" si="3"/>
        <v>9358</v>
      </c>
    </row>
    <row r="17" spans="1:15" x14ac:dyDescent="0.2">
      <c r="A17" s="28" t="s">
        <v>26</v>
      </c>
      <c r="B17" s="16">
        <f t="shared" si="1"/>
        <v>281104</v>
      </c>
      <c r="C17" s="16">
        <f t="shared" si="3"/>
        <v>9065</v>
      </c>
      <c r="D17" s="16">
        <f t="shared" si="3"/>
        <v>14636</v>
      </c>
      <c r="E17" s="16">
        <f t="shared" si="3"/>
        <v>17811</v>
      </c>
      <c r="F17" s="16">
        <f t="shared" si="3"/>
        <v>25280</v>
      </c>
      <c r="G17" s="16">
        <f t="shared" si="3"/>
        <v>2489</v>
      </c>
      <c r="H17" s="16">
        <f t="shared" si="3"/>
        <v>6800</v>
      </c>
      <c r="I17" s="16">
        <f t="shared" si="3"/>
        <v>5695</v>
      </c>
      <c r="J17" s="16">
        <f t="shared" si="3"/>
        <v>129900</v>
      </c>
      <c r="K17" s="16">
        <f t="shared" si="3"/>
        <v>48877</v>
      </c>
      <c r="L17" s="16">
        <f t="shared" si="3"/>
        <v>11330</v>
      </c>
      <c r="M17" s="16">
        <f t="shared" si="3"/>
        <v>1240</v>
      </c>
      <c r="N17" s="16">
        <f t="shared" si="3"/>
        <v>504</v>
      </c>
      <c r="O17" s="17">
        <f t="shared" si="3"/>
        <v>7477</v>
      </c>
    </row>
    <row r="18" spans="1:15" x14ac:dyDescent="0.2">
      <c r="A18" s="28" t="s">
        <v>27</v>
      </c>
      <c r="B18" s="16">
        <f t="shared" si="1"/>
        <v>259860</v>
      </c>
      <c r="C18" s="16">
        <f t="shared" si="3"/>
        <v>7888</v>
      </c>
      <c r="D18" s="16">
        <f t="shared" si="3"/>
        <v>14334</v>
      </c>
      <c r="E18" s="16">
        <f t="shared" si="3"/>
        <v>16502</v>
      </c>
      <c r="F18" s="16">
        <f t="shared" si="3"/>
        <v>25331</v>
      </c>
      <c r="G18" s="16">
        <f t="shared" si="3"/>
        <v>2366</v>
      </c>
      <c r="H18" s="16">
        <f t="shared" si="3"/>
        <v>7313</v>
      </c>
      <c r="I18" s="16">
        <f t="shared" si="3"/>
        <v>6516</v>
      </c>
      <c r="J18" s="16">
        <f t="shared" si="3"/>
        <v>118038</v>
      </c>
      <c r="K18" s="16">
        <f t="shared" si="3"/>
        <v>43037</v>
      </c>
      <c r="L18" s="16">
        <f t="shared" si="3"/>
        <v>10891</v>
      </c>
      <c r="M18" s="16">
        <f t="shared" si="3"/>
        <v>1263</v>
      </c>
      <c r="N18" s="16">
        <f t="shared" si="3"/>
        <v>405</v>
      </c>
      <c r="O18" s="17">
        <f t="shared" si="3"/>
        <v>5976</v>
      </c>
    </row>
    <row r="19" spans="1:15" x14ac:dyDescent="0.2">
      <c r="A19" s="28" t="s">
        <v>28</v>
      </c>
      <c r="B19" s="16">
        <f t="shared" si="1"/>
        <v>224482</v>
      </c>
      <c r="C19" s="16">
        <f t="shared" si="3"/>
        <v>6383</v>
      </c>
      <c r="D19" s="16">
        <f t="shared" si="3"/>
        <v>12906</v>
      </c>
      <c r="E19" s="16">
        <f t="shared" si="3"/>
        <v>14383</v>
      </c>
      <c r="F19" s="16">
        <f t="shared" si="3"/>
        <v>25025</v>
      </c>
      <c r="G19" s="16">
        <f t="shared" si="3"/>
        <v>2052</v>
      </c>
      <c r="H19" s="16">
        <f t="shared" si="3"/>
        <v>6838</v>
      </c>
      <c r="I19" s="16">
        <f t="shared" si="3"/>
        <v>6099</v>
      </c>
      <c r="J19" s="16">
        <f t="shared" si="3"/>
        <v>98633</v>
      </c>
      <c r="K19" s="16">
        <f t="shared" si="3"/>
        <v>34833</v>
      </c>
      <c r="L19" s="16">
        <f t="shared" si="3"/>
        <v>10894</v>
      </c>
      <c r="M19" s="16">
        <f t="shared" si="3"/>
        <v>1243</v>
      </c>
      <c r="N19" s="16">
        <f t="shared" si="3"/>
        <v>377</v>
      </c>
      <c r="O19" s="17">
        <f t="shared" si="3"/>
        <v>4816</v>
      </c>
    </row>
    <row r="20" spans="1:15" x14ac:dyDescent="0.2">
      <c r="A20" s="28" t="s">
        <v>29</v>
      </c>
      <c r="B20" s="16">
        <f t="shared" si="1"/>
        <v>189481</v>
      </c>
      <c r="C20" s="16">
        <f t="shared" si="3"/>
        <v>5140</v>
      </c>
      <c r="D20" s="16">
        <f t="shared" si="3"/>
        <v>11421</v>
      </c>
      <c r="E20" s="16">
        <f t="shared" si="3"/>
        <v>11824</v>
      </c>
      <c r="F20" s="16">
        <f t="shared" si="3"/>
        <v>22715</v>
      </c>
      <c r="G20" s="16">
        <f t="shared" si="3"/>
        <v>1948</v>
      </c>
      <c r="H20" s="16">
        <f t="shared" si="3"/>
        <v>6516</v>
      </c>
      <c r="I20" s="16">
        <f t="shared" si="3"/>
        <v>5781</v>
      </c>
      <c r="J20" s="16">
        <f t="shared" si="3"/>
        <v>79770</v>
      </c>
      <c r="K20" s="16">
        <f t="shared" si="3"/>
        <v>26991</v>
      </c>
      <c r="L20" s="16">
        <f t="shared" si="3"/>
        <v>11044</v>
      </c>
      <c r="M20" s="16">
        <f t="shared" si="3"/>
        <v>1379</v>
      </c>
      <c r="N20" s="16">
        <f t="shared" si="3"/>
        <v>353</v>
      </c>
      <c r="O20" s="17">
        <f t="shared" si="3"/>
        <v>4599</v>
      </c>
    </row>
    <row r="21" spans="1:15" x14ac:dyDescent="0.2">
      <c r="A21" s="28" t="s">
        <v>30</v>
      </c>
      <c r="B21" s="16">
        <f t="shared" si="1"/>
        <v>148622</v>
      </c>
      <c r="C21" s="16">
        <f t="shared" si="3"/>
        <v>3603</v>
      </c>
      <c r="D21" s="16">
        <f t="shared" si="3"/>
        <v>9247</v>
      </c>
      <c r="E21" s="16">
        <f t="shared" si="3"/>
        <v>9015</v>
      </c>
      <c r="F21" s="16">
        <f t="shared" si="3"/>
        <v>18367</v>
      </c>
      <c r="G21" s="16">
        <f t="shared" si="3"/>
        <v>1608</v>
      </c>
      <c r="H21" s="16">
        <f t="shared" si="3"/>
        <v>5720</v>
      </c>
      <c r="I21" s="16">
        <f t="shared" si="3"/>
        <v>5090</v>
      </c>
      <c r="J21" s="16">
        <f t="shared" si="3"/>
        <v>61004</v>
      </c>
      <c r="K21" s="16">
        <f t="shared" si="3"/>
        <v>19980</v>
      </c>
      <c r="L21" s="16">
        <f t="shared" si="3"/>
        <v>9866</v>
      </c>
      <c r="M21" s="16">
        <f t="shared" si="3"/>
        <v>1216</v>
      </c>
      <c r="N21" s="16">
        <f t="shared" si="3"/>
        <v>332</v>
      </c>
      <c r="O21" s="17">
        <f t="shared" si="3"/>
        <v>3574</v>
      </c>
    </row>
    <row r="22" spans="1:15" x14ac:dyDescent="0.2">
      <c r="A22" s="28" t="s">
        <v>31</v>
      </c>
      <c r="B22" s="16">
        <f t="shared" si="1"/>
        <v>113896</v>
      </c>
      <c r="C22" s="16">
        <f t="shared" si="3"/>
        <v>2479</v>
      </c>
      <c r="D22" s="16">
        <f t="shared" si="3"/>
        <v>7448</v>
      </c>
      <c r="E22" s="16">
        <f t="shared" si="3"/>
        <v>6773</v>
      </c>
      <c r="F22" s="16">
        <f t="shared" si="3"/>
        <v>14622</v>
      </c>
      <c r="G22" s="16">
        <f t="shared" si="3"/>
        <v>1390</v>
      </c>
      <c r="H22" s="16">
        <f t="shared" si="3"/>
        <v>4724</v>
      </c>
      <c r="I22" s="16">
        <f t="shared" si="3"/>
        <v>4544</v>
      </c>
      <c r="J22" s="16">
        <f t="shared" si="3"/>
        <v>44821</v>
      </c>
      <c r="K22" s="16">
        <f t="shared" si="3"/>
        <v>14659</v>
      </c>
      <c r="L22" s="16">
        <f t="shared" si="3"/>
        <v>7916</v>
      </c>
      <c r="M22" s="16">
        <f t="shared" si="3"/>
        <v>1266</v>
      </c>
      <c r="N22" s="16">
        <f t="shared" si="3"/>
        <v>261</v>
      </c>
      <c r="O22" s="17">
        <f t="shared" si="3"/>
        <v>2993</v>
      </c>
    </row>
    <row r="23" spans="1:15" x14ac:dyDescent="0.2">
      <c r="A23" s="28" t="s">
        <v>32</v>
      </c>
      <c r="B23" s="16">
        <f t="shared" si="1"/>
        <v>85652</v>
      </c>
      <c r="C23" s="16">
        <f t="shared" si="3"/>
        <v>1723</v>
      </c>
      <c r="D23" s="16">
        <f t="shared" si="3"/>
        <v>6317</v>
      </c>
      <c r="E23" s="16">
        <f t="shared" si="3"/>
        <v>4833</v>
      </c>
      <c r="F23" s="16">
        <f t="shared" si="3"/>
        <v>11082</v>
      </c>
      <c r="G23" s="16">
        <f t="shared" si="3"/>
        <v>1008</v>
      </c>
      <c r="H23" s="16">
        <f t="shared" si="3"/>
        <v>3946</v>
      </c>
      <c r="I23" s="16">
        <f t="shared" si="3"/>
        <v>3710</v>
      </c>
      <c r="J23" s="16">
        <f t="shared" si="3"/>
        <v>32605</v>
      </c>
      <c r="K23" s="16">
        <f t="shared" si="3"/>
        <v>10825</v>
      </c>
      <c r="L23" s="16">
        <f t="shared" si="3"/>
        <v>6373</v>
      </c>
      <c r="M23" s="16">
        <f t="shared" si="3"/>
        <v>1072</v>
      </c>
      <c r="N23" s="16">
        <f t="shared" si="3"/>
        <v>174</v>
      </c>
      <c r="O23" s="17">
        <f t="shared" si="3"/>
        <v>1984</v>
      </c>
    </row>
    <row r="24" spans="1:15" x14ac:dyDescent="0.2">
      <c r="A24" s="28" t="s">
        <v>33</v>
      </c>
      <c r="B24" s="16">
        <f t="shared" si="1"/>
        <v>61626</v>
      </c>
      <c r="C24" s="16">
        <f t="shared" si="3"/>
        <v>1098</v>
      </c>
      <c r="D24" s="16">
        <f t="shared" si="3"/>
        <v>4779</v>
      </c>
      <c r="E24" s="16">
        <f t="shared" si="3"/>
        <v>3181</v>
      </c>
      <c r="F24" s="16">
        <f t="shared" si="3"/>
        <v>8341</v>
      </c>
      <c r="G24" s="16">
        <f t="shared" si="3"/>
        <v>856</v>
      </c>
      <c r="H24" s="16">
        <f t="shared" si="3"/>
        <v>2986</v>
      </c>
      <c r="I24" s="16">
        <f t="shared" si="3"/>
        <v>2882</v>
      </c>
      <c r="J24" s="16">
        <f t="shared" si="3"/>
        <v>22204</v>
      </c>
      <c r="K24" s="16">
        <f t="shared" si="3"/>
        <v>7519</v>
      </c>
      <c r="L24" s="16">
        <f t="shared" si="3"/>
        <v>5311</v>
      </c>
      <c r="M24" s="16">
        <f t="shared" si="3"/>
        <v>784</v>
      </c>
      <c r="N24" s="16">
        <f t="shared" si="3"/>
        <v>126</v>
      </c>
      <c r="O24" s="17">
        <f t="shared" si="3"/>
        <v>1559</v>
      </c>
    </row>
    <row r="25" spans="1:15" x14ac:dyDescent="0.2">
      <c r="A25" s="28" t="s">
        <v>34</v>
      </c>
      <c r="B25" s="16">
        <f t="shared" si="1"/>
        <v>40611</v>
      </c>
      <c r="C25" s="16">
        <f t="shared" si="3"/>
        <v>583</v>
      </c>
      <c r="D25" s="16">
        <f t="shared" si="3"/>
        <v>3294</v>
      </c>
      <c r="E25" s="16">
        <f t="shared" si="3"/>
        <v>2078</v>
      </c>
      <c r="F25" s="16">
        <f t="shared" si="3"/>
        <v>5912</v>
      </c>
      <c r="G25" s="16">
        <f t="shared" si="3"/>
        <v>506</v>
      </c>
      <c r="H25" s="16">
        <f t="shared" si="3"/>
        <v>1946</v>
      </c>
      <c r="I25" s="16">
        <f t="shared" si="3"/>
        <v>1914</v>
      </c>
      <c r="J25" s="16">
        <f t="shared" si="3"/>
        <v>14708</v>
      </c>
      <c r="K25" s="16">
        <f t="shared" si="3"/>
        <v>4640</v>
      </c>
      <c r="L25" s="16">
        <f t="shared" si="3"/>
        <v>3494</v>
      </c>
      <c r="M25" s="16">
        <f t="shared" si="3"/>
        <v>539</v>
      </c>
      <c r="N25" s="16">
        <f t="shared" si="3"/>
        <v>74</v>
      </c>
      <c r="O25" s="17">
        <f t="shared" si="3"/>
        <v>923</v>
      </c>
    </row>
    <row r="26" spans="1:15" x14ac:dyDescent="0.2">
      <c r="A26" s="28" t="s">
        <v>35</v>
      </c>
      <c r="B26" s="16">
        <f t="shared" si="1"/>
        <v>39227</v>
      </c>
      <c r="C26" s="16">
        <f t="shared" si="3"/>
        <v>405</v>
      </c>
      <c r="D26" s="16">
        <f t="shared" si="3"/>
        <v>2643</v>
      </c>
      <c r="E26" s="16">
        <f t="shared" si="3"/>
        <v>1974</v>
      </c>
      <c r="F26" s="16">
        <f t="shared" si="3"/>
        <v>6244</v>
      </c>
      <c r="G26" s="16">
        <f t="shared" si="3"/>
        <v>378</v>
      </c>
      <c r="H26" s="16">
        <f t="shared" si="3"/>
        <v>1702</v>
      </c>
      <c r="I26" s="16">
        <f t="shared" si="3"/>
        <v>2104</v>
      </c>
      <c r="J26" s="16">
        <f t="shared" si="3"/>
        <v>15137</v>
      </c>
      <c r="K26" s="16">
        <f t="shared" si="3"/>
        <v>4771</v>
      </c>
      <c r="L26" s="16">
        <f t="shared" si="3"/>
        <v>2978</v>
      </c>
      <c r="M26" s="16">
        <f t="shared" si="3"/>
        <v>355</v>
      </c>
      <c r="N26" s="16">
        <f t="shared" si="3"/>
        <v>33</v>
      </c>
      <c r="O26" s="17">
        <f t="shared" si="3"/>
        <v>503</v>
      </c>
    </row>
    <row r="27" spans="1:15" x14ac:dyDescent="0.2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/>
    </row>
    <row r="28" spans="1:15" x14ac:dyDescent="0.2">
      <c r="A28" s="30" t="s">
        <v>38</v>
      </c>
      <c r="B28" s="13">
        <f>SUM(C28:O28)</f>
        <v>2085950</v>
      </c>
      <c r="C28" s="13">
        <f>SUM(C30:C47)</f>
        <v>86978</v>
      </c>
      <c r="D28" s="13">
        <f t="shared" ref="D28:O28" si="4">SUM(D30:D47)</f>
        <v>134410</v>
      </c>
      <c r="E28" s="13">
        <f t="shared" si="4"/>
        <v>146783</v>
      </c>
      <c r="F28" s="13">
        <f t="shared" si="4"/>
        <v>230901</v>
      </c>
      <c r="G28" s="13">
        <f t="shared" si="4"/>
        <v>30429</v>
      </c>
      <c r="H28" s="13">
        <f t="shared" si="4"/>
        <v>59655</v>
      </c>
      <c r="I28" s="13">
        <f t="shared" si="4"/>
        <v>47938</v>
      </c>
      <c r="J28" s="13">
        <f t="shared" si="4"/>
        <v>790558</v>
      </c>
      <c r="K28" s="13">
        <f t="shared" si="4"/>
        <v>296283</v>
      </c>
      <c r="L28" s="13">
        <f t="shared" si="4"/>
        <v>128086</v>
      </c>
      <c r="M28" s="13">
        <f t="shared" si="4"/>
        <v>21970</v>
      </c>
      <c r="N28" s="13">
        <f t="shared" si="4"/>
        <v>6603</v>
      </c>
      <c r="O28" s="14">
        <f t="shared" si="4"/>
        <v>105356</v>
      </c>
    </row>
    <row r="29" spans="1:15" x14ac:dyDescent="0.2">
      <c r="A29" s="31"/>
      <c r="B29" s="13"/>
      <c r="C29" s="13"/>
      <c r="D29" s="13"/>
      <c r="E29" s="13"/>
      <c r="F29" s="13"/>
      <c r="G29" s="13"/>
      <c r="H29" s="13"/>
      <c r="I29" s="14"/>
      <c r="J29" s="13"/>
      <c r="K29" s="13"/>
      <c r="L29" s="13"/>
      <c r="M29" s="13"/>
      <c r="N29" s="13"/>
      <c r="O29" s="14"/>
    </row>
    <row r="30" spans="1:15" x14ac:dyDescent="0.2">
      <c r="A30" s="28" t="s">
        <v>37</v>
      </c>
      <c r="B30" s="16">
        <f t="shared" ref="B30:B47" si="5">SUM(C30:O30)</f>
        <v>189178</v>
      </c>
      <c r="C30" s="19">
        <v>11680</v>
      </c>
      <c r="D30" s="19">
        <v>11977</v>
      </c>
      <c r="E30" s="19">
        <v>15669</v>
      </c>
      <c r="F30" s="19">
        <v>22093</v>
      </c>
      <c r="G30" s="19">
        <v>3209</v>
      </c>
      <c r="H30" s="19">
        <v>3922</v>
      </c>
      <c r="I30" s="18">
        <v>2755</v>
      </c>
      <c r="J30" s="20">
        <v>60798</v>
      </c>
      <c r="K30" s="19">
        <v>24552</v>
      </c>
      <c r="L30" s="19">
        <v>11582</v>
      </c>
      <c r="M30" s="19">
        <v>3240</v>
      </c>
      <c r="N30" s="19">
        <v>886</v>
      </c>
      <c r="O30" s="18">
        <v>16815</v>
      </c>
    </row>
    <row r="31" spans="1:15" x14ac:dyDescent="0.2">
      <c r="A31" s="29" t="s">
        <v>36</v>
      </c>
      <c r="B31" s="16">
        <f t="shared" si="5"/>
        <v>187146</v>
      </c>
      <c r="C31" s="19">
        <v>10958</v>
      </c>
      <c r="D31" s="19">
        <v>11809</v>
      </c>
      <c r="E31" s="19">
        <v>15254</v>
      </c>
      <c r="F31" s="19">
        <v>22063</v>
      </c>
      <c r="G31" s="19">
        <v>2950</v>
      </c>
      <c r="H31" s="19">
        <v>4162</v>
      </c>
      <c r="I31" s="18">
        <v>2946</v>
      </c>
      <c r="J31" s="20">
        <v>60373</v>
      </c>
      <c r="K31" s="19">
        <v>26036</v>
      </c>
      <c r="L31" s="19">
        <v>11659</v>
      </c>
      <c r="M31" s="19">
        <v>2802</v>
      </c>
      <c r="N31" s="19">
        <v>789</v>
      </c>
      <c r="O31" s="18">
        <v>15345</v>
      </c>
    </row>
    <row r="32" spans="1:15" x14ac:dyDescent="0.2">
      <c r="A32" s="28" t="s">
        <v>20</v>
      </c>
      <c r="B32" s="16">
        <f t="shared" si="5"/>
        <v>184993</v>
      </c>
      <c r="C32" s="16">
        <v>9958</v>
      </c>
      <c r="D32" s="16">
        <v>12005</v>
      </c>
      <c r="E32" s="16">
        <v>14612</v>
      </c>
      <c r="F32" s="16">
        <v>21776</v>
      </c>
      <c r="G32" s="16">
        <v>2993</v>
      </c>
      <c r="H32" s="16">
        <v>4749</v>
      </c>
      <c r="I32" s="17">
        <v>3280</v>
      </c>
      <c r="J32" s="20">
        <v>60612</v>
      </c>
      <c r="K32" s="19">
        <v>25305</v>
      </c>
      <c r="L32" s="16">
        <v>11887</v>
      </c>
      <c r="M32" s="16">
        <v>2716</v>
      </c>
      <c r="N32" s="16">
        <v>705</v>
      </c>
      <c r="O32" s="18">
        <v>14395</v>
      </c>
    </row>
    <row r="33" spans="1:20" x14ac:dyDescent="0.2">
      <c r="A33" s="28" t="s">
        <v>21</v>
      </c>
      <c r="B33" s="16">
        <f t="shared" si="5"/>
        <v>181696</v>
      </c>
      <c r="C33" s="19">
        <v>8976</v>
      </c>
      <c r="D33" s="19">
        <v>12434</v>
      </c>
      <c r="E33" s="19">
        <v>13714</v>
      </c>
      <c r="F33" s="19">
        <v>21018</v>
      </c>
      <c r="G33" s="19">
        <v>3080</v>
      </c>
      <c r="H33" s="19">
        <v>5063</v>
      </c>
      <c r="I33" s="18">
        <v>3554</v>
      </c>
      <c r="J33" s="20">
        <v>63071</v>
      </c>
      <c r="K33" s="19">
        <v>22764</v>
      </c>
      <c r="L33" s="19">
        <v>11963</v>
      </c>
      <c r="M33" s="19">
        <v>2703</v>
      </c>
      <c r="N33" s="19">
        <v>737</v>
      </c>
      <c r="O33" s="18">
        <v>12619</v>
      </c>
    </row>
    <row r="34" spans="1:20" x14ac:dyDescent="0.2">
      <c r="A34" s="28" t="s">
        <v>22</v>
      </c>
      <c r="B34" s="16">
        <f t="shared" si="5"/>
        <v>171607</v>
      </c>
      <c r="C34" s="19">
        <v>7848</v>
      </c>
      <c r="D34" s="19">
        <v>12198</v>
      </c>
      <c r="E34" s="19">
        <v>12048</v>
      </c>
      <c r="F34" s="19">
        <v>19050</v>
      </c>
      <c r="G34" s="19">
        <v>3090</v>
      </c>
      <c r="H34" s="19">
        <v>5033</v>
      </c>
      <c r="I34" s="18">
        <v>3679</v>
      </c>
      <c r="J34" s="20">
        <v>60669</v>
      </c>
      <c r="K34" s="19">
        <v>22793</v>
      </c>
      <c r="L34" s="19">
        <v>11351</v>
      </c>
      <c r="M34" s="19">
        <v>2468</v>
      </c>
      <c r="N34" s="19">
        <v>662</v>
      </c>
      <c r="O34" s="17">
        <v>10718</v>
      </c>
    </row>
    <row r="35" spans="1:20" x14ac:dyDescent="0.2">
      <c r="A35" s="28" t="s">
        <v>23</v>
      </c>
      <c r="B35" s="16">
        <f t="shared" si="5"/>
        <v>160888</v>
      </c>
      <c r="C35" s="19">
        <v>6396</v>
      </c>
      <c r="D35" s="19">
        <v>11362</v>
      </c>
      <c r="E35" s="19">
        <v>11299</v>
      </c>
      <c r="F35" s="19">
        <v>16817</v>
      </c>
      <c r="G35" s="19">
        <v>2740</v>
      </c>
      <c r="H35" s="19">
        <v>4725</v>
      </c>
      <c r="I35" s="18">
        <v>3386</v>
      </c>
      <c r="J35" s="20">
        <v>61209</v>
      </c>
      <c r="K35" s="19">
        <v>20943</v>
      </c>
      <c r="L35" s="19">
        <v>10184</v>
      </c>
      <c r="M35" s="19">
        <v>2028</v>
      </c>
      <c r="N35" s="19">
        <v>579</v>
      </c>
      <c r="O35" s="18">
        <v>9220</v>
      </c>
    </row>
    <row r="36" spans="1:20" x14ac:dyDescent="0.2">
      <c r="A36" s="28" t="s">
        <v>24</v>
      </c>
      <c r="B36" s="16">
        <f t="shared" si="5"/>
        <v>155056</v>
      </c>
      <c r="C36" s="18">
        <v>6010</v>
      </c>
      <c r="D36" s="18">
        <v>10339</v>
      </c>
      <c r="E36" s="18">
        <v>10500</v>
      </c>
      <c r="F36" s="18">
        <v>14877</v>
      </c>
      <c r="G36" s="18">
        <v>2121</v>
      </c>
      <c r="H36" s="18">
        <v>4642</v>
      </c>
      <c r="I36" s="18">
        <v>3479</v>
      </c>
      <c r="J36" s="20">
        <v>62624</v>
      </c>
      <c r="K36" s="19">
        <v>22168</v>
      </c>
      <c r="L36" s="18">
        <v>9975</v>
      </c>
      <c r="M36" s="18">
        <v>1231</v>
      </c>
      <c r="N36" s="18">
        <v>476</v>
      </c>
      <c r="O36" s="18">
        <v>6614</v>
      </c>
    </row>
    <row r="37" spans="1:20" x14ac:dyDescent="0.2">
      <c r="A37" s="28" t="s">
        <v>25</v>
      </c>
      <c r="B37" s="16">
        <f t="shared" si="5"/>
        <v>148233</v>
      </c>
      <c r="C37" s="21">
        <v>5040</v>
      </c>
      <c r="D37" s="21">
        <v>8449</v>
      </c>
      <c r="E37" s="21">
        <v>9482</v>
      </c>
      <c r="F37" s="21">
        <v>13614</v>
      </c>
      <c r="G37" s="21">
        <v>1646</v>
      </c>
      <c r="H37" s="21">
        <v>3921</v>
      </c>
      <c r="I37" s="21">
        <v>3089</v>
      </c>
      <c r="J37" s="20">
        <v>66360</v>
      </c>
      <c r="K37" s="19">
        <v>24193</v>
      </c>
      <c r="L37" s="21">
        <v>7478</v>
      </c>
      <c r="M37" s="21">
        <v>501</v>
      </c>
      <c r="N37" s="21">
        <v>348</v>
      </c>
      <c r="O37" s="21">
        <v>4112</v>
      </c>
    </row>
    <row r="38" spans="1:20" x14ac:dyDescent="0.2">
      <c r="A38" s="28" t="s">
        <v>26</v>
      </c>
      <c r="B38" s="16">
        <f t="shared" si="5"/>
        <v>141226</v>
      </c>
      <c r="C38" s="19">
        <v>4503</v>
      </c>
      <c r="D38" s="19">
        <v>7504</v>
      </c>
      <c r="E38" s="19">
        <v>9015</v>
      </c>
      <c r="F38" s="19">
        <v>12377</v>
      </c>
      <c r="G38" s="19">
        <v>1476</v>
      </c>
      <c r="H38" s="19">
        <v>3459</v>
      </c>
      <c r="I38" s="18">
        <v>2953</v>
      </c>
      <c r="J38" s="20">
        <v>64872</v>
      </c>
      <c r="K38" s="19">
        <v>25067</v>
      </c>
      <c r="L38" s="19">
        <v>6108</v>
      </c>
      <c r="M38" s="19">
        <v>419</v>
      </c>
      <c r="N38" s="18">
        <v>271</v>
      </c>
      <c r="O38" s="18">
        <v>3202</v>
      </c>
    </row>
    <row r="39" spans="1:20" x14ac:dyDescent="0.2">
      <c r="A39" s="28" t="s">
        <v>27</v>
      </c>
      <c r="B39" s="16">
        <f t="shared" si="5"/>
        <v>129885</v>
      </c>
      <c r="C39" s="19">
        <v>3914</v>
      </c>
      <c r="D39" s="19">
        <v>7253</v>
      </c>
      <c r="E39" s="19">
        <v>8303</v>
      </c>
      <c r="F39" s="19">
        <v>12365</v>
      </c>
      <c r="G39" s="19">
        <v>1353</v>
      </c>
      <c r="H39" s="19">
        <v>3588</v>
      </c>
      <c r="I39" s="18">
        <v>3335</v>
      </c>
      <c r="J39" s="20">
        <v>58890</v>
      </c>
      <c r="K39" s="19">
        <v>21716</v>
      </c>
      <c r="L39" s="19">
        <v>5843</v>
      </c>
      <c r="M39" s="19">
        <v>490</v>
      </c>
      <c r="N39" s="19">
        <v>211</v>
      </c>
      <c r="O39" s="18">
        <v>2624</v>
      </c>
    </row>
    <row r="40" spans="1:20" x14ac:dyDescent="0.2">
      <c r="A40" s="28" t="s">
        <v>28</v>
      </c>
      <c r="B40" s="16">
        <f t="shared" si="5"/>
        <v>111556</v>
      </c>
      <c r="C40" s="19">
        <v>3325</v>
      </c>
      <c r="D40" s="19">
        <v>6594</v>
      </c>
      <c r="E40" s="19">
        <v>7310</v>
      </c>
      <c r="F40" s="19">
        <v>12404</v>
      </c>
      <c r="G40" s="19">
        <v>1199</v>
      </c>
      <c r="H40" s="19">
        <v>3375</v>
      </c>
      <c r="I40" s="18">
        <v>3055</v>
      </c>
      <c r="J40" s="20">
        <v>48149</v>
      </c>
      <c r="K40" s="19">
        <v>17459</v>
      </c>
      <c r="L40" s="19">
        <v>5854</v>
      </c>
      <c r="M40" s="19">
        <v>484</v>
      </c>
      <c r="N40" s="19">
        <v>200</v>
      </c>
      <c r="O40" s="18">
        <v>2148</v>
      </c>
    </row>
    <row r="41" spans="1:20" x14ac:dyDescent="0.2">
      <c r="A41" s="28" t="s">
        <v>29</v>
      </c>
      <c r="B41" s="16">
        <f t="shared" si="5"/>
        <v>93349</v>
      </c>
      <c r="C41" s="19">
        <v>2750</v>
      </c>
      <c r="D41" s="19">
        <v>5813</v>
      </c>
      <c r="E41" s="19">
        <v>5875</v>
      </c>
      <c r="F41" s="19">
        <v>11472</v>
      </c>
      <c r="G41" s="19">
        <v>1141</v>
      </c>
      <c r="H41" s="19">
        <v>3193</v>
      </c>
      <c r="I41" s="18">
        <v>2947</v>
      </c>
      <c r="J41" s="20">
        <v>38083</v>
      </c>
      <c r="K41" s="19">
        <v>13390</v>
      </c>
      <c r="L41" s="19">
        <v>5842</v>
      </c>
      <c r="M41" s="19">
        <v>586</v>
      </c>
      <c r="N41" s="19">
        <v>191</v>
      </c>
      <c r="O41" s="18">
        <v>2066</v>
      </c>
    </row>
    <row r="42" spans="1:20" x14ac:dyDescent="0.2">
      <c r="A42" s="28" t="s">
        <v>30</v>
      </c>
      <c r="B42" s="16">
        <f t="shared" si="5"/>
        <v>72341</v>
      </c>
      <c r="C42" s="19">
        <v>1966</v>
      </c>
      <c r="D42" s="19">
        <v>4696</v>
      </c>
      <c r="E42" s="19">
        <v>4553</v>
      </c>
      <c r="F42" s="19">
        <v>9209</v>
      </c>
      <c r="G42" s="19">
        <v>955</v>
      </c>
      <c r="H42" s="19">
        <v>2801</v>
      </c>
      <c r="I42" s="18">
        <v>2520</v>
      </c>
      <c r="J42" s="20">
        <v>28311</v>
      </c>
      <c r="K42" s="19">
        <v>9723</v>
      </c>
      <c r="L42" s="19">
        <v>5254</v>
      </c>
      <c r="M42" s="19">
        <v>522</v>
      </c>
      <c r="N42" s="19">
        <v>182</v>
      </c>
      <c r="O42" s="18">
        <v>1649</v>
      </c>
    </row>
    <row r="43" spans="1:20" x14ac:dyDescent="0.2">
      <c r="A43" s="28" t="s">
        <v>31</v>
      </c>
      <c r="B43" s="16">
        <f t="shared" si="5"/>
        <v>54674</v>
      </c>
      <c r="C43" s="19">
        <v>1425</v>
      </c>
      <c r="D43" s="19">
        <v>3671</v>
      </c>
      <c r="E43" s="19">
        <v>3291</v>
      </c>
      <c r="F43" s="19">
        <v>7282</v>
      </c>
      <c r="G43" s="19">
        <v>812</v>
      </c>
      <c r="H43" s="19">
        <v>2312</v>
      </c>
      <c r="I43" s="18">
        <v>2255</v>
      </c>
      <c r="J43" s="20">
        <v>20322</v>
      </c>
      <c r="K43" s="19">
        <v>7037</v>
      </c>
      <c r="L43" s="19">
        <v>4177</v>
      </c>
      <c r="M43" s="19">
        <v>563</v>
      </c>
      <c r="N43" s="19">
        <v>142</v>
      </c>
      <c r="O43" s="18">
        <v>1385</v>
      </c>
    </row>
    <row r="44" spans="1:20" x14ac:dyDescent="0.2">
      <c r="A44" s="28" t="s">
        <v>32</v>
      </c>
      <c r="B44" s="16">
        <f t="shared" si="5"/>
        <v>40486</v>
      </c>
      <c r="C44" s="19">
        <v>1039</v>
      </c>
      <c r="D44" s="19">
        <v>3062</v>
      </c>
      <c r="E44" s="19">
        <v>2359</v>
      </c>
      <c r="F44" s="19">
        <v>5400</v>
      </c>
      <c r="G44" s="19">
        <v>591</v>
      </c>
      <c r="H44" s="19">
        <v>1889</v>
      </c>
      <c r="I44" s="18">
        <v>1814</v>
      </c>
      <c r="J44" s="20">
        <v>14397</v>
      </c>
      <c r="K44" s="19">
        <v>5130</v>
      </c>
      <c r="L44" s="19">
        <v>3269</v>
      </c>
      <c r="M44" s="19">
        <v>446</v>
      </c>
      <c r="N44" s="19">
        <v>94</v>
      </c>
      <c r="O44" s="18">
        <v>996</v>
      </c>
    </row>
    <row r="45" spans="1:20" x14ac:dyDescent="0.2">
      <c r="A45" s="28" t="s">
        <v>33</v>
      </c>
      <c r="B45" s="16">
        <f t="shared" si="5"/>
        <v>28538</v>
      </c>
      <c r="C45" s="19">
        <v>658</v>
      </c>
      <c r="D45" s="19">
        <v>2276</v>
      </c>
      <c r="E45" s="19">
        <v>1563</v>
      </c>
      <c r="F45" s="19">
        <v>3938</v>
      </c>
      <c r="G45" s="19">
        <v>539</v>
      </c>
      <c r="H45" s="19">
        <v>1350</v>
      </c>
      <c r="I45" s="18">
        <v>1304</v>
      </c>
      <c r="J45" s="20">
        <v>9617</v>
      </c>
      <c r="K45" s="19">
        <v>3541</v>
      </c>
      <c r="L45" s="19">
        <v>2590</v>
      </c>
      <c r="M45" s="19">
        <v>347</v>
      </c>
      <c r="N45" s="19">
        <v>71</v>
      </c>
      <c r="O45" s="17">
        <v>744</v>
      </c>
    </row>
    <row r="46" spans="1:20" x14ac:dyDescent="0.2">
      <c r="A46" s="28" t="s">
        <v>34</v>
      </c>
      <c r="B46" s="16">
        <f t="shared" si="5"/>
        <v>18313</v>
      </c>
      <c r="C46" s="19">
        <v>336</v>
      </c>
      <c r="D46" s="19">
        <v>1589</v>
      </c>
      <c r="E46" s="19">
        <v>972</v>
      </c>
      <c r="F46" s="19">
        <v>2713</v>
      </c>
      <c r="G46" s="19">
        <v>302</v>
      </c>
      <c r="H46" s="19">
        <v>864</v>
      </c>
      <c r="I46" s="18">
        <v>839</v>
      </c>
      <c r="J46" s="20">
        <v>6044</v>
      </c>
      <c r="K46" s="19">
        <v>2212</v>
      </c>
      <c r="L46" s="19">
        <v>1706</v>
      </c>
      <c r="M46" s="19">
        <v>253</v>
      </c>
      <c r="N46" s="19">
        <v>43</v>
      </c>
      <c r="O46" s="18">
        <v>440</v>
      </c>
      <c r="P46" s="22"/>
      <c r="Q46" s="23"/>
      <c r="R46" s="23"/>
      <c r="S46" s="23"/>
      <c r="T46" s="23"/>
    </row>
    <row r="47" spans="1:20" x14ac:dyDescent="0.2">
      <c r="A47" s="28" t="s">
        <v>35</v>
      </c>
      <c r="B47" s="16">
        <f t="shared" si="5"/>
        <v>16785</v>
      </c>
      <c r="C47" s="19">
        <v>196</v>
      </c>
      <c r="D47" s="19">
        <v>1379</v>
      </c>
      <c r="E47" s="19">
        <v>964</v>
      </c>
      <c r="F47" s="19">
        <v>2433</v>
      </c>
      <c r="G47" s="19">
        <v>232</v>
      </c>
      <c r="H47" s="19">
        <v>607</v>
      </c>
      <c r="I47" s="18">
        <v>748</v>
      </c>
      <c r="J47" s="20">
        <v>6157</v>
      </c>
      <c r="K47" s="19">
        <v>2254</v>
      </c>
      <c r="L47" s="19">
        <v>1364</v>
      </c>
      <c r="M47" s="19">
        <v>171</v>
      </c>
      <c r="N47" s="19">
        <v>16</v>
      </c>
      <c r="O47" s="18">
        <v>264</v>
      </c>
      <c r="P47" s="22"/>
      <c r="Q47" s="23"/>
      <c r="R47" s="23"/>
      <c r="S47" s="23"/>
      <c r="T47" s="23"/>
    </row>
    <row r="48" spans="1:20" x14ac:dyDescent="0.2">
      <c r="A48" s="1"/>
      <c r="B48" s="16"/>
      <c r="C48" s="19"/>
      <c r="D48" s="19"/>
      <c r="E48" s="19"/>
      <c r="F48" s="19"/>
      <c r="G48" s="19"/>
      <c r="H48" s="19"/>
      <c r="I48" s="18"/>
      <c r="J48" s="20"/>
      <c r="K48" s="19"/>
      <c r="L48" s="19"/>
      <c r="M48" s="19"/>
      <c r="N48" s="19"/>
      <c r="O48" s="18"/>
      <c r="P48" s="22"/>
      <c r="Q48" s="23"/>
      <c r="R48" s="23"/>
      <c r="S48" s="23"/>
      <c r="T48" s="23"/>
    </row>
    <row r="49" spans="1:15" x14ac:dyDescent="0.2">
      <c r="A49" s="30" t="s">
        <v>39</v>
      </c>
      <c r="B49" s="13">
        <f>SUM(C49:O49)</f>
        <v>2072833</v>
      </c>
      <c r="C49" s="13">
        <f>SUM(C51:C68)</f>
        <v>83342</v>
      </c>
      <c r="D49" s="13">
        <f t="shared" ref="D49:O49" si="6">SUM(D51:D68)</f>
        <v>128844</v>
      </c>
      <c r="E49" s="13">
        <f t="shared" si="6"/>
        <v>142981</v>
      </c>
      <c r="F49" s="13">
        <f t="shared" si="6"/>
        <v>228606</v>
      </c>
      <c r="G49" s="13">
        <f t="shared" si="6"/>
        <v>26018</v>
      </c>
      <c r="H49" s="13">
        <f t="shared" si="6"/>
        <v>59081</v>
      </c>
      <c r="I49" s="13">
        <f t="shared" si="6"/>
        <v>47547</v>
      </c>
      <c r="J49" s="13">
        <f t="shared" si="6"/>
        <v>808692</v>
      </c>
      <c r="K49" s="13">
        <f t="shared" si="6"/>
        <v>291214</v>
      </c>
      <c r="L49" s="13">
        <f t="shared" si="6"/>
        <v>118813</v>
      </c>
      <c r="M49" s="13">
        <f t="shared" si="6"/>
        <v>23266</v>
      </c>
      <c r="N49" s="13">
        <f t="shared" si="6"/>
        <v>5925</v>
      </c>
      <c r="O49" s="14">
        <f t="shared" si="6"/>
        <v>108504</v>
      </c>
    </row>
    <row r="50" spans="1:15" x14ac:dyDescent="0.2">
      <c r="A50" s="31"/>
      <c r="B50" s="13"/>
      <c r="C50" s="13"/>
      <c r="D50" s="13"/>
      <c r="E50" s="13"/>
      <c r="F50" s="13"/>
      <c r="G50" s="13"/>
      <c r="H50" s="13"/>
      <c r="I50" s="14"/>
      <c r="J50" s="13"/>
      <c r="K50" s="13"/>
      <c r="L50" s="13"/>
      <c r="M50" s="13"/>
      <c r="N50" s="13"/>
      <c r="O50" s="14"/>
    </row>
    <row r="51" spans="1:15" x14ac:dyDescent="0.2">
      <c r="A51" s="28" t="s">
        <v>37</v>
      </c>
      <c r="B51" s="16">
        <f t="shared" ref="B51:B68" si="7">SUM(C51:O51)</f>
        <v>181083</v>
      </c>
      <c r="C51" s="16">
        <v>11137</v>
      </c>
      <c r="D51" s="16">
        <v>11440</v>
      </c>
      <c r="E51" s="16">
        <v>14942</v>
      </c>
      <c r="F51" s="16">
        <v>21134</v>
      </c>
      <c r="G51" s="16">
        <v>3070</v>
      </c>
      <c r="H51" s="16">
        <v>3751</v>
      </c>
      <c r="I51" s="17">
        <v>2629</v>
      </c>
      <c r="J51" s="20">
        <v>58342</v>
      </c>
      <c r="K51" s="19">
        <v>23374</v>
      </c>
      <c r="L51" s="16">
        <v>11121</v>
      </c>
      <c r="M51" s="16">
        <v>3127</v>
      </c>
      <c r="N51" s="16">
        <v>853</v>
      </c>
      <c r="O51" s="17">
        <v>16163</v>
      </c>
    </row>
    <row r="52" spans="1:15" x14ac:dyDescent="0.2">
      <c r="A52" s="29" t="s">
        <v>36</v>
      </c>
      <c r="B52" s="16">
        <f t="shared" si="7"/>
        <v>179312</v>
      </c>
      <c r="C52" s="16">
        <v>10439</v>
      </c>
      <c r="D52" s="16">
        <v>11266</v>
      </c>
      <c r="E52" s="16">
        <v>14535</v>
      </c>
      <c r="F52" s="16">
        <v>21109</v>
      </c>
      <c r="G52" s="16">
        <v>2830</v>
      </c>
      <c r="H52" s="16">
        <v>3976</v>
      </c>
      <c r="I52" s="17">
        <v>2805</v>
      </c>
      <c r="J52" s="20">
        <v>57782</v>
      </c>
      <c r="K52" s="19">
        <v>25069</v>
      </c>
      <c r="L52" s="16">
        <v>11216</v>
      </c>
      <c r="M52" s="16">
        <v>2714</v>
      </c>
      <c r="N52" s="16">
        <v>764</v>
      </c>
      <c r="O52" s="17">
        <v>14807</v>
      </c>
    </row>
    <row r="53" spans="1:15" ht="13.05" customHeight="1" x14ac:dyDescent="0.2">
      <c r="A53" s="28" t="s">
        <v>20</v>
      </c>
      <c r="B53" s="16">
        <f t="shared" si="7"/>
        <v>177477</v>
      </c>
      <c r="C53" s="16">
        <v>9592</v>
      </c>
      <c r="D53" s="16">
        <v>11410</v>
      </c>
      <c r="E53" s="16">
        <v>13922</v>
      </c>
      <c r="F53" s="16">
        <v>20842</v>
      </c>
      <c r="G53" s="16">
        <v>2877</v>
      </c>
      <c r="H53" s="16">
        <v>4517</v>
      </c>
      <c r="I53" s="17">
        <v>3126</v>
      </c>
      <c r="J53" s="20">
        <v>58344</v>
      </c>
      <c r="K53" s="19">
        <v>24243</v>
      </c>
      <c r="L53" s="16">
        <v>11426</v>
      </c>
      <c r="M53" s="16">
        <v>2591</v>
      </c>
      <c r="N53" s="16">
        <v>685</v>
      </c>
      <c r="O53" s="17">
        <v>13902</v>
      </c>
    </row>
    <row r="54" spans="1:15" x14ac:dyDescent="0.2">
      <c r="A54" s="28" t="s">
        <v>21</v>
      </c>
      <c r="B54" s="16">
        <f t="shared" si="7"/>
        <v>174790</v>
      </c>
      <c r="C54" s="16">
        <v>8770</v>
      </c>
      <c r="D54" s="16">
        <v>11857</v>
      </c>
      <c r="E54" s="16">
        <v>13119</v>
      </c>
      <c r="F54" s="16">
        <v>20061</v>
      </c>
      <c r="G54" s="16">
        <v>2937</v>
      </c>
      <c r="H54" s="16">
        <v>4844</v>
      </c>
      <c r="I54" s="17">
        <v>3395</v>
      </c>
      <c r="J54" s="20">
        <v>61027</v>
      </c>
      <c r="K54" s="19">
        <v>21933</v>
      </c>
      <c r="L54" s="16">
        <v>11440</v>
      </c>
      <c r="M54" s="16">
        <v>2576</v>
      </c>
      <c r="N54" s="16">
        <v>650</v>
      </c>
      <c r="O54" s="17">
        <v>12181</v>
      </c>
    </row>
    <row r="55" spans="1:15" x14ac:dyDescent="0.2">
      <c r="A55" s="28" t="s">
        <v>22</v>
      </c>
      <c r="B55" s="16">
        <f t="shared" si="7"/>
        <v>166385</v>
      </c>
      <c r="C55" s="16">
        <v>7691</v>
      </c>
      <c r="D55" s="16">
        <v>11939</v>
      </c>
      <c r="E55" s="16">
        <v>11738</v>
      </c>
      <c r="F55" s="16">
        <v>18143</v>
      </c>
      <c r="G55" s="16">
        <v>2881</v>
      </c>
      <c r="H55" s="16">
        <v>4697</v>
      </c>
      <c r="I55" s="17">
        <v>3352</v>
      </c>
      <c r="J55" s="20">
        <v>59789</v>
      </c>
      <c r="K55" s="19">
        <v>22031</v>
      </c>
      <c r="L55" s="16">
        <v>10632</v>
      </c>
      <c r="M55" s="16">
        <v>2231</v>
      </c>
      <c r="N55" s="16">
        <v>592</v>
      </c>
      <c r="O55" s="17">
        <v>10669</v>
      </c>
    </row>
    <row r="56" spans="1:15" x14ac:dyDescent="0.2">
      <c r="A56" s="28" t="s">
        <v>23</v>
      </c>
      <c r="B56" s="16">
        <f t="shared" si="7"/>
        <v>157739</v>
      </c>
      <c r="C56" s="16">
        <v>6567</v>
      </c>
      <c r="D56" s="16">
        <v>10992</v>
      </c>
      <c r="E56" s="16">
        <v>11073</v>
      </c>
      <c r="F56" s="16">
        <v>16201</v>
      </c>
      <c r="G56" s="16">
        <v>2547</v>
      </c>
      <c r="H56" s="16">
        <v>4304</v>
      </c>
      <c r="I56" s="17">
        <v>3344</v>
      </c>
      <c r="J56" s="20">
        <v>60391</v>
      </c>
      <c r="K56" s="19">
        <v>20479</v>
      </c>
      <c r="L56" s="16">
        <v>10025</v>
      </c>
      <c r="M56" s="16">
        <v>1805</v>
      </c>
      <c r="N56" s="16">
        <v>511</v>
      </c>
      <c r="O56" s="17">
        <v>9500</v>
      </c>
    </row>
    <row r="57" spans="1:15" x14ac:dyDescent="0.2">
      <c r="A57" s="28" t="s">
        <v>24</v>
      </c>
      <c r="B57" s="16">
        <f t="shared" si="7"/>
        <v>152722</v>
      </c>
      <c r="C57" s="16">
        <v>5926</v>
      </c>
      <c r="D57" s="16">
        <v>9364</v>
      </c>
      <c r="E57" s="16">
        <v>10190</v>
      </c>
      <c r="F57" s="16">
        <v>14356</v>
      </c>
      <c r="G57" s="16">
        <v>1702</v>
      </c>
      <c r="H57" s="16">
        <v>4350</v>
      </c>
      <c r="I57" s="17">
        <v>3367</v>
      </c>
      <c r="J57" s="20">
        <v>64251</v>
      </c>
      <c r="K57" s="19">
        <v>21828</v>
      </c>
      <c r="L57" s="16">
        <v>8597</v>
      </c>
      <c r="M57" s="16">
        <v>1273</v>
      </c>
      <c r="N57" s="16">
        <v>368</v>
      </c>
      <c r="O57" s="17">
        <v>7150</v>
      </c>
    </row>
    <row r="58" spans="1:15" x14ac:dyDescent="0.2">
      <c r="A58" s="28" t="s">
        <v>25</v>
      </c>
      <c r="B58" s="16">
        <f t="shared" si="7"/>
        <v>145917</v>
      </c>
      <c r="C58" s="16">
        <v>4965</v>
      </c>
      <c r="D58" s="16">
        <v>7388</v>
      </c>
      <c r="E58" s="16">
        <v>9293</v>
      </c>
      <c r="F58" s="16">
        <v>13434</v>
      </c>
      <c r="G58" s="16">
        <v>1173</v>
      </c>
      <c r="H58" s="16">
        <v>3589</v>
      </c>
      <c r="I58" s="17">
        <v>2964</v>
      </c>
      <c r="J58" s="20">
        <v>66788</v>
      </c>
      <c r="K58" s="19">
        <v>23654</v>
      </c>
      <c r="L58" s="16">
        <v>6266</v>
      </c>
      <c r="M58" s="16">
        <v>873</v>
      </c>
      <c r="N58" s="16">
        <v>284</v>
      </c>
      <c r="O58" s="17">
        <v>5246</v>
      </c>
    </row>
    <row r="59" spans="1:15" x14ac:dyDescent="0.2">
      <c r="A59" s="28" t="s">
        <v>26</v>
      </c>
      <c r="B59" s="16">
        <f t="shared" si="7"/>
        <v>139878</v>
      </c>
      <c r="C59" s="16">
        <v>4562</v>
      </c>
      <c r="D59" s="16">
        <v>7132</v>
      </c>
      <c r="E59" s="16">
        <v>8796</v>
      </c>
      <c r="F59" s="16">
        <v>12903</v>
      </c>
      <c r="G59" s="16">
        <v>1013</v>
      </c>
      <c r="H59" s="16">
        <v>3341</v>
      </c>
      <c r="I59" s="17">
        <v>2742</v>
      </c>
      <c r="J59" s="20">
        <v>65028</v>
      </c>
      <c r="K59" s="19">
        <v>23810</v>
      </c>
      <c r="L59" s="16">
        <v>5222</v>
      </c>
      <c r="M59" s="16">
        <v>821</v>
      </c>
      <c r="N59" s="16">
        <v>233</v>
      </c>
      <c r="O59" s="17">
        <v>4275</v>
      </c>
    </row>
    <row r="60" spans="1:15" x14ac:dyDescent="0.2">
      <c r="A60" s="28" t="s">
        <v>27</v>
      </c>
      <c r="B60" s="16">
        <f t="shared" si="7"/>
        <v>129975</v>
      </c>
      <c r="C60" s="16">
        <v>3974</v>
      </c>
      <c r="D60" s="16">
        <v>7081</v>
      </c>
      <c r="E60" s="16">
        <v>8199</v>
      </c>
      <c r="F60" s="16">
        <v>12966</v>
      </c>
      <c r="G60" s="16">
        <v>1013</v>
      </c>
      <c r="H60" s="16">
        <v>3725</v>
      </c>
      <c r="I60" s="17">
        <v>3181</v>
      </c>
      <c r="J60" s="20">
        <v>59148</v>
      </c>
      <c r="K60" s="19">
        <v>21321</v>
      </c>
      <c r="L60" s="16">
        <v>5048</v>
      </c>
      <c r="M60" s="16">
        <v>773</v>
      </c>
      <c r="N60" s="16">
        <v>194</v>
      </c>
      <c r="O60" s="17">
        <v>3352</v>
      </c>
    </row>
    <row r="61" spans="1:15" x14ac:dyDescent="0.2">
      <c r="A61" s="28" t="s">
        <v>28</v>
      </c>
      <c r="B61" s="16">
        <f t="shared" si="7"/>
        <v>112926</v>
      </c>
      <c r="C61" s="16">
        <v>3058</v>
      </c>
      <c r="D61" s="16">
        <v>6312</v>
      </c>
      <c r="E61" s="16">
        <v>7073</v>
      </c>
      <c r="F61" s="16">
        <v>12621</v>
      </c>
      <c r="G61" s="16">
        <v>853</v>
      </c>
      <c r="H61" s="16">
        <v>3463</v>
      </c>
      <c r="I61" s="17">
        <v>3044</v>
      </c>
      <c r="J61" s="20">
        <v>50484</v>
      </c>
      <c r="K61" s="19">
        <v>17374</v>
      </c>
      <c r="L61" s="16">
        <v>5040</v>
      </c>
      <c r="M61" s="16">
        <v>759</v>
      </c>
      <c r="N61" s="16">
        <v>177</v>
      </c>
      <c r="O61" s="17">
        <v>2668</v>
      </c>
    </row>
    <row r="62" spans="1:15" x14ac:dyDescent="0.2">
      <c r="A62" s="28" t="s">
        <v>29</v>
      </c>
      <c r="B62" s="16">
        <f t="shared" si="7"/>
        <v>96132</v>
      </c>
      <c r="C62" s="16">
        <v>2390</v>
      </c>
      <c r="D62" s="16">
        <v>5608</v>
      </c>
      <c r="E62" s="16">
        <v>5949</v>
      </c>
      <c r="F62" s="16">
        <v>11243</v>
      </c>
      <c r="G62" s="16">
        <v>807</v>
      </c>
      <c r="H62" s="16">
        <v>3323</v>
      </c>
      <c r="I62" s="17">
        <v>2834</v>
      </c>
      <c r="J62" s="20">
        <v>41687</v>
      </c>
      <c r="K62" s="19">
        <v>13601</v>
      </c>
      <c r="L62" s="16">
        <v>5202</v>
      </c>
      <c r="M62" s="16">
        <v>793</v>
      </c>
      <c r="N62" s="16">
        <v>162</v>
      </c>
      <c r="O62" s="17">
        <v>2533</v>
      </c>
    </row>
    <row r="63" spans="1:15" x14ac:dyDescent="0.2">
      <c r="A63" s="28" t="s">
        <v>30</v>
      </c>
      <c r="B63" s="16">
        <f t="shared" si="7"/>
        <v>76281</v>
      </c>
      <c r="C63" s="16">
        <v>1637</v>
      </c>
      <c r="D63" s="16">
        <v>4551</v>
      </c>
      <c r="E63" s="16">
        <v>4462</v>
      </c>
      <c r="F63" s="16">
        <v>9158</v>
      </c>
      <c r="G63" s="16">
        <v>653</v>
      </c>
      <c r="H63" s="16">
        <v>2919</v>
      </c>
      <c r="I63" s="17">
        <v>2570</v>
      </c>
      <c r="J63" s="20">
        <v>32693</v>
      </c>
      <c r="K63" s="19">
        <v>10257</v>
      </c>
      <c r="L63" s="16">
        <v>4612</v>
      </c>
      <c r="M63" s="16">
        <v>694</v>
      </c>
      <c r="N63" s="16">
        <v>150</v>
      </c>
      <c r="O63" s="17">
        <v>1925</v>
      </c>
    </row>
    <row r="64" spans="1:15" x14ac:dyDescent="0.2">
      <c r="A64" s="28" t="s">
        <v>31</v>
      </c>
      <c r="B64" s="16">
        <f t="shared" si="7"/>
        <v>59222</v>
      </c>
      <c r="C64" s="16">
        <v>1054</v>
      </c>
      <c r="D64" s="16">
        <v>3777</v>
      </c>
      <c r="E64" s="16">
        <v>3482</v>
      </c>
      <c r="F64" s="16">
        <v>7340</v>
      </c>
      <c r="G64" s="16">
        <v>578</v>
      </c>
      <c r="H64" s="16">
        <v>2412</v>
      </c>
      <c r="I64" s="17">
        <v>2289</v>
      </c>
      <c r="J64" s="20">
        <v>24499</v>
      </c>
      <c r="K64" s="19">
        <v>7622</v>
      </c>
      <c r="L64" s="16">
        <v>3739</v>
      </c>
      <c r="M64" s="16">
        <v>703</v>
      </c>
      <c r="N64" s="16">
        <v>119</v>
      </c>
      <c r="O64" s="17">
        <v>1608</v>
      </c>
    </row>
    <row r="65" spans="1:20" x14ac:dyDescent="0.2">
      <c r="A65" s="28" t="s">
        <v>32</v>
      </c>
      <c r="B65" s="16">
        <f t="shared" si="7"/>
        <v>45166</v>
      </c>
      <c r="C65" s="16">
        <v>684</v>
      </c>
      <c r="D65" s="16">
        <v>3255</v>
      </c>
      <c r="E65" s="16">
        <v>2474</v>
      </c>
      <c r="F65" s="16">
        <v>5682</v>
      </c>
      <c r="G65" s="16">
        <v>417</v>
      </c>
      <c r="H65" s="16">
        <v>2057</v>
      </c>
      <c r="I65" s="17">
        <v>1896</v>
      </c>
      <c r="J65" s="20">
        <v>18208</v>
      </c>
      <c r="K65" s="19">
        <v>5695</v>
      </c>
      <c r="L65" s="16">
        <v>3104</v>
      </c>
      <c r="M65" s="16">
        <v>626</v>
      </c>
      <c r="N65" s="16">
        <v>80</v>
      </c>
      <c r="O65" s="17">
        <v>988</v>
      </c>
    </row>
    <row r="66" spans="1:20" x14ac:dyDescent="0.2">
      <c r="A66" s="28" t="s">
        <v>33</v>
      </c>
      <c r="B66" s="16">
        <f t="shared" si="7"/>
        <v>33088</v>
      </c>
      <c r="C66" s="16">
        <v>440</v>
      </c>
      <c r="D66" s="16">
        <v>2503</v>
      </c>
      <c r="E66" s="16">
        <v>1618</v>
      </c>
      <c r="F66" s="16">
        <v>4403</v>
      </c>
      <c r="G66" s="16">
        <v>317</v>
      </c>
      <c r="H66" s="16">
        <v>1636</v>
      </c>
      <c r="I66" s="17">
        <v>1578</v>
      </c>
      <c r="J66" s="20">
        <v>12587</v>
      </c>
      <c r="K66" s="19">
        <v>3978</v>
      </c>
      <c r="L66" s="16">
        <v>2721</v>
      </c>
      <c r="M66" s="16">
        <v>437</v>
      </c>
      <c r="N66" s="16">
        <v>55</v>
      </c>
      <c r="O66" s="17">
        <v>815</v>
      </c>
    </row>
    <row r="67" spans="1:20" x14ac:dyDescent="0.2">
      <c r="A67" s="28" t="s">
        <v>34</v>
      </c>
      <c r="B67" s="16">
        <f t="shared" si="7"/>
        <v>22298</v>
      </c>
      <c r="C67" s="16">
        <v>247</v>
      </c>
      <c r="D67" s="16">
        <v>1705</v>
      </c>
      <c r="E67" s="16">
        <v>1106</v>
      </c>
      <c r="F67" s="16">
        <v>3199</v>
      </c>
      <c r="G67" s="16">
        <v>204</v>
      </c>
      <c r="H67" s="16">
        <v>1082</v>
      </c>
      <c r="I67" s="17">
        <v>1075</v>
      </c>
      <c r="J67" s="20">
        <v>8664</v>
      </c>
      <c r="K67" s="19">
        <v>2428</v>
      </c>
      <c r="L67" s="16">
        <v>1788</v>
      </c>
      <c r="M67" s="16">
        <v>286</v>
      </c>
      <c r="N67" s="16">
        <v>31</v>
      </c>
      <c r="O67" s="17">
        <v>483</v>
      </c>
      <c r="P67" s="22"/>
      <c r="Q67" s="23"/>
      <c r="R67" s="23"/>
      <c r="S67" s="23"/>
      <c r="T67" s="23"/>
    </row>
    <row r="68" spans="1:20" x14ac:dyDescent="0.2">
      <c r="A68" s="28" t="s">
        <v>35</v>
      </c>
      <c r="B68" s="16">
        <f t="shared" si="7"/>
        <v>22442</v>
      </c>
      <c r="C68" s="16">
        <v>209</v>
      </c>
      <c r="D68" s="16">
        <v>1264</v>
      </c>
      <c r="E68" s="16">
        <v>1010</v>
      </c>
      <c r="F68" s="16">
        <v>3811</v>
      </c>
      <c r="G68" s="16">
        <v>146</v>
      </c>
      <c r="H68" s="16">
        <v>1095</v>
      </c>
      <c r="I68" s="17">
        <v>1356</v>
      </c>
      <c r="J68" s="20">
        <v>8980</v>
      </c>
      <c r="K68" s="19">
        <v>2517</v>
      </c>
      <c r="L68" s="16">
        <v>1614</v>
      </c>
      <c r="M68" s="16">
        <v>184</v>
      </c>
      <c r="N68" s="16">
        <v>17</v>
      </c>
      <c r="O68" s="17">
        <v>239</v>
      </c>
      <c r="P68" s="22"/>
      <c r="Q68" s="23"/>
      <c r="R68" s="23"/>
      <c r="S68" s="23"/>
      <c r="T68" s="23"/>
    </row>
    <row r="69" spans="1:20" x14ac:dyDescent="0.2">
      <c r="A69" s="24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6"/>
    </row>
    <row r="70" spans="1:20" x14ac:dyDescent="0.2">
      <c r="A70" s="27" t="s">
        <v>17</v>
      </c>
    </row>
    <row r="71" spans="1:20" x14ac:dyDescent="0.2">
      <c r="A71" s="3" t="s">
        <v>18</v>
      </c>
    </row>
    <row r="72" spans="1:20" x14ac:dyDescent="0.2">
      <c r="A72" s="27"/>
    </row>
  </sheetData>
  <mergeCells count="6">
    <mergeCell ref="A1:O1"/>
    <mergeCell ref="A2:O2"/>
    <mergeCell ref="C4:L4"/>
    <mergeCell ref="M4:O4"/>
    <mergeCell ref="A4:A5"/>
    <mergeCell ref="B4:B5"/>
  </mergeCells>
  <phoneticPr fontId="0" type="noConversion"/>
  <printOptions horizontalCentered="1"/>
  <pageMargins left="0.74803149606299213" right="0.74803149606299213" top="0.98425196850393704" bottom="0.98425196850393704" header="0" footer="0"/>
  <pageSetup scale="5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211-02</vt:lpstr>
      <vt:lpstr>'211-02'!Área_de_impresión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Angulo</dc:creator>
  <cp:lastModifiedBy>VIRNA TEJADA</cp:lastModifiedBy>
  <cp:lastPrinted>2019-08-09T14:48:26Z</cp:lastPrinted>
  <dcterms:created xsi:type="dcterms:W3CDTF">2014-09-03T14:42:34Z</dcterms:created>
  <dcterms:modified xsi:type="dcterms:W3CDTF">2019-11-07T17:01:10Z</dcterms:modified>
</cp:coreProperties>
</file>